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gsorg.sharepoint.com/sites/EOL-Resources/Shared Documents/Resources/Everything else/Thames Valley Police/My TVP resources/"/>
    </mc:Choice>
  </mc:AlternateContent>
  <xr:revisionPtr revIDLastSave="226" documentId="8_{B05E0F64-D1FF-492C-8662-8DFA5FE8A517}" xr6:coauthVersionLast="46" xr6:coauthVersionMax="46" xr10:uidLastSave="{4748B1B6-CA05-41A1-AC59-FC2E36A0C32B}"/>
  <bookViews>
    <workbookView xWindow="-108" yWindow="-108" windowWidth="23256" windowHeight="12720" xr2:uid="{D7B537D9-26DA-488C-B738-EF99F311A1F5}"/>
  </bookViews>
  <sheets>
    <sheet name="Test 1" sheetId="1" r:id="rId1"/>
    <sheet name="Test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2" l="1"/>
  <c r="F79" i="2"/>
  <c r="F60" i="2"/>
  <c r="F56" i="2"/>
  <c r="F46" i="2"/>
  <c r="F41" i="2"/>
  <c r="F38" i="2"/>
  <c r="F28" i="2"/>
  <c r="F22" i="2"/>
  <c r="F19" i="2"/>
  <c r="F10" i="2"/>
  <c r="E91" i="2"/>
  <c r="E92" i="2"/>
  <c r="E93" i="2"/>
  <c r="E95" i="2"/>
  <c r="E79" i="2"/>
  <c r="E80" i="2"/>
  <c r="E81" i="2"/>
  <c r="E82" i="2"/>
  <c r="E84" i="2"/>
  <c r="E85" i="2"/>
  <c r="E86" i="2"/>
  <c r="E87" i="2"/>
  <c r="E88" i="2"/>
  <c r="E89" i="2"/>
  <c r="E90" i="2"/>
  <c r="E63" i="2"/>
  <c r="E64" i="2"/>
  <c r="E65" i="2"/>
  <c r="E66" i="2"/>
  <c r="E67" i="2"/>
  <c r="E68" i="2"/>
  <c r="E69" i="2"/>
  <c r="E70" i="2"/>
  <c r="E71" i="2"/>
  <c r="E72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38" i="2"/>
  <c r="E39" i="2"/>
  <c r="E40" i="2"/>
  <c r="E41" i="2"/>
  <c r="E42" i="2"/>
  <c r="E43" i="2"/>
  <c r="E44" i="2"/>
  <c r="E45" i="2"/>
  <c r="E46" i="2"/>
  <c r="E26" i="2"/>
  <c r="E27" i="2"/>
  <c r="E28" i="2"/>
  <c r="E29" i="2"/>
  <c r="E25" i="2"/>
  <c r="E23" i="2"/>
  <c r="E21" i="2"/>
  <c r="E22" i="2"/>
  <c r="E12" i="2"/>
  <c r="E13" i="2"/>
  <c r="E14" i="2"/>
  <c r="E15" i="2"/>
  <c r="E16" i="2"/>
  <c r="E17" i="2"/>
  <c r="E18" i="2"/>
  <c r="E19" i="2"/>
  <c r="E20" i="2"/>
  <c r="E11" i="2"/>
  <c r="E3" i="2"/>
  <c r="E4" i="2"/>
  <c r="E5" i="2"/>
  <c r="E6" i="2"/>
  <c r="E7" i="2"/>
  <c r="E8" i="2"/>
  <c r="E9" i="2"/>
  <c r="E10" i="2"/>
  <c r="E2" i="2"/>
</calcChain>
</file>

<file path=xl/sharedStrings.xml><?xml version="1.0" encoding="utf-8"?>
<sst xmlns="http://schemas.openxmlformats.org/spreadsheetml/2006/main" count="321" uniqueCount="138">
  <si>
    <t>Police Force</t>
  </si>
  <si>
    <t>Mid-2019 pop estimate region</t>
  </si>
  <si>
    <t>Pop¹</t>
  </si>
  <si>
    <t>Raw figure</t>
  </si>
  <si>
    <t>Raw figure per Police Force</t>
  </si>
  <si>
    <t>Metropolitan Police Service</t>
  </si>
  <si>
    <t>London</t>
  </si>
  <si>
    <t>Greater Manchester Police</t>
  </si>
  <si>
    <t>Greater Manchester (Met county)</t>
  </si>
  <si>
    <t xml:space="preserve"> </t>
  </si>
  <si>
    <t>West Yorkshire Police</t>
  </si>
  <si>
    <t>Bradford, Calderdale, Kirklees, Leeds, Wakefield</t>
  </si>
  <si>
    <t>West Midlands Police</t>
  </si>
  <si>
    <t>West Midlands</t>
  </si>
  <si>
    <t>Lancashire Constabulary</t>
  </si>
  <si>
    <t>Lancashire</t>
  </si>
  <si>
    <t>South Yorkshire Police</t>
  </si>
  <si>
    <t>Barnsley, Doncaster, Rotherham, Sheffield</t>
  </si>
  <si>
    <t>Kent Police</t>
  </si>
  <si>
    <t>Kent</t>
  </si>
  <si>
    <t>Hampshire Constabulary</t>
  </si>
  <si>
    <t>Hampshire</t>
  </si>
  <si>
    <t>Thames Valley Police</t>
  </si>
  <si>
    <t>Buckinghamshire</t>
  </si>
  <si>
    <t>Berkshire (Bracknell Forest, Reading, Slough, West Berkshire, Windsor and Maidenhead and Wokingham)</t>
  </si>
  <si>
    <t>Oxfordshire</t>
  </si>
  <si>
    <t>Northumbria Police</t>
  </si>
  <si>
    <t>Northumberland</t>
  </si>
  <si>
    <t>Tyne and Wear</t>
  </si>
  <si>
    <t>Essex Police</t>
  </si>
  <si>
    <t>Essex</t>
  </si>
  <si>
    <t>Avon and Somerset Constabulary</t>
  </si>
  <si>
    <t>Bristol</t>
  </si>
  <si>
    <t>Bath</t>
  </si>
  <si>
    <t>North East Somerset</t>
  </si>
  <si>
    <t>North Somerset</t>
  </si>
  <si>
    <t>South Gloucestershire</t>
  </si>
  <si>
    <t>Merseyside Police</t>
  </si>
  <si>
    <t>Merseyside</t>
  </si>
  <si>
    <t>Sussex Police</t>
  </si>
  <si>
    <t>East Sussex</t>
  </si>
  <si>
    <t>West Sussex</t>
  </si>
  <si>
    <t>Police Service of Northern Ireland</t>
  </si>
  <si>
    <t>Northern Ireland</t>
  </si>
  <si>
    <t>No data</t>
  </si>
  <si>
    <t>South Wales Police</t>
  </si>
  <si>
    <t>Bridgend</t>
  </si>
  <si>
    <t xml:space="preserve">No data </t>
  </si>
  <si>
    <t>Cardiff</t>
  </si>
  <si>
    <t>Merthyr Tydfil</t>
  </si>
  <si>
    <t>Neath Port Talbot</t>
  </si>
  <si>
    <t>Rhondda Cynon Taf</t>
  </si>
  <si>
    <t xml:space="preserve">Swansea </t>
  </si>
  <si>
    <t>Vale of Glamorgan</t>
  </si>
  <si>
    <t>Devon &amp; Cornwall Police</t>
  </si>
  <si>
    <t>Devon</t>
  </si>
  <si>
    <t>Cornwall</t>
  </si>
  <si>
    <t>Nottinghamshire Police</t>
  </si>
  <si>
    <t>Nottinghamshire</t>
  </si>
  <si>
    <t>West Mercia Police</t>
  </si>
  <si>
    <t>Herefordshire</t>
  </si>
  <si>
    <t>Shropshire</t>
  </si>
  <si>
    <t>Telford and the Wrekin</t>
  </si>
  <si>
    <t>Worcestershire</t>
  </si>
  <si>
    <t>Staffordshire Police</t>
  </si>
  <si>
    <t>Staffordshire</t>
  </si>
  <si>
    <t>Derbyshire Constabulary</t>
  </si>
  <si>
    <t>High Peak</t>
  </si>
  <si>
    <t>Derbyshire Dales</t>
  </si>
  <si>
    <t>Chesterfield</t>
  </si>
  <si>
    <t>NE Derbyshire</t>
  </si>
  <si>
    <t>Amber Valley</t>
  </si>
  <si>
    <t>Bolsover</t>
  </si>
  <si>
    <t>Derby</t>
  </si>
  <si>
    <t>Erewash</t>
  </si>
  <si>
    <t>South Derbyshire</t>
  </si>
  <si>
    <t>Hertfordshire Constabulary</t>
  </si>
  <si>
    <t>Hertforshire</t>
  </si>
  <si>
    <t>Cheshire Constabulary</t>
  </si>
  <si>
    <t>Cheshire East</t>
  </si>
  <si>
    <t>Cheshire West and Chester</t>
  </si>
  <si>
    <t>Halton (including Runcorn and Widnes)</t>
  </si>
  <si>
    <t>Warrington</t>
  </si>
  <si>
    <t>Humberside Police</t>
  </si>
  <si>
    <t xml:space="preserve">East Riding of Yorkshire </t>
  </si>
  <si>
    <t>North Lincolnshire</t>
  </si>
  <si>
    <t>North East Lincolnshire</t>
  </si>
  <si>
    <t>Surrey Police</t>
  </si>
  <si>
    <t>Surrey</t>
  </si>
  <si>
    <t>Cleveland Police</t>
  </si>
  <si>
    <t>Cleveland</t>
  </si>
  <si>
    <t>Leicestershire Police</t>
  </si>
  <si>
    <t>Leicestershire</t>
  </si>
  <si>
    <t>Northamptonshire Police</t>
  </si>
  <si>
    <t>Northamptonshire</t>
  </si>
  <si>
    <t>Cambridgeshire Constabulary</t>
  </si>
  <si>
    <t>Cambridgeshire</t>
  </si>
  <si>
    <t>Norfolk Constabulary</t>
  </si>
  <si>
    <t>Norfolk</t>
  </si>
  <si>
    <t>Dorset Police</t>
  </si>
  <si>
    <t>Dorset</t>
  </si>
  <si>
    <t>Durham Constabulary</t>
  </si>
  <si>
    <t>Durham</t>
  </si>
  <si>
    <t>North Yorkshire Police</t>
  </si>
  <si>
    <t>North Wales Police</t>
  </si>
  <si>
    <t>Anglesey</t>
  </si>
  <si>
    <t>Conwy</t>
  </si>
  <si>
    <t>Denbighshire</t>
  </si>
  <si>
    <t>Flintshire</t>
  </si>
  <si>
    <t>Gwynedd</t>
  </si>
  <si>
    <t>Wrexham</t>
  </si>
  <si>
    <t>Bedfordshire Police</t>
  </si>
  <si>
    <t>Bedford</t>
  </si>
  <si>
    <t>Central Bedfordshire</t>
  </si>
  <si>
    <t>Luton</t>
  </si>
  <si>
    <t>Lincolnshire Police</t>
  </si>
  <si>
    <t>Lincolnshire</t>
  </si>
  <si>
    <t>Gwent Police</t>
  </si>
  <si>
    <t>Blaenau Gwent</t>
  </si>
  <si>
    <t>Suffolk Constabulary</t>
  </si>
  <si>
    <t>Suffolk</t>
  </si>
  <si>
    <t>Gloucestershire Constabulary</t>
  </si>
  <si>
    <t>Cheltenham</t>
  </si>
  <si>
    <t>Gloucester</t>
  </si>
  <si>
    <t>Tewkesbury</t>
  </si>
  <si>
    <t>Stroud</t>
  </si>
  <si>
    <t>Cotswolds </t>
  </si>
  <si>
    <t>Forest of Dean</t>
  </si>
  <si>
    <t>Wiltshire Police</t>
  </si>
  <si>
    <t>Warwickshire Police</t>
  </si>
  <si>
    <t>Cumbria Constabulary</t>
  </si>
  <si>
    <t>Dyfed-Powys Police</t>
  </si>
  <si>
    <t>City of London Police</t>
  </si>
  <si>
    <t xml:space="preserve">¹www.ons.gov.uk/peoplepopulationandcommunity/populationandmigration/populationestimates/datasets/populationestimatesforukenglandandwalesscotlandandnorthernireland   </t>
  </si>
  <si>
    <t>²www.gov.uk/government/statistical-data-sets/walking-and-cycling-statistics-cw</t>
  </si>
  <si>
    <t>% Any cycling x 5 p/w</t>
  </si>
  <si>
    <t>% Leisure cycling x 5 p/w</t>
  </si>
  <si>
    <t>Kingston-upon-Hull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</si>
</sst>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1" formatCode="#,##0.00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3" fontId="0" fillId="0" borderId="0" xfId="0" applyNumberFormat="1" applyFont="1"/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/>
    <xf numFmtId="3" fontId="2" fillId="0" borderId="0" xfId="0" applyNumberFormat="1" applyFont="1"/>
    <xf numFmtId="4" fontId="1" fillId="0" borderId="0" xfId="0" applyNumberFormat="1" applyFont="1"/>
    <xf numFmtId="3" fontId="2" fillId="0" borderId="1" xfId="0" applyNumberFormat="1" applyFont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164" fontId="2" fillId="2" borderId="1" xfId="1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16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64" fontId="5" fillId="3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Percent 2" xfId="1" xr:uid="{15D02B5F-26C0-4F19-965F-97DADA80462E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99606-9EDD-4332-88D0-7F5E7A42E975}">
  <dimension ref="A1:R108"/>
  <sheetViews>
    <sheetView tabSelected="1" zoomScale="80" zoomScaleNormal="80" workbookViewId="0">
      <selection activeCell="I6" sqref="I6"/>
    </sheetView>
  </sheetViews>
  <sheetFormatPr defaultRowHeight="14.4" x14ac:dyDescent="0.3"/>
  <cols>
    <col min="1" max="1" width="28.5546875" style="10" customWidth="1"/>
    <col min="2" max="2" width="104.109375" style="10" customWidth="1"/>
    <col min="3" max="3" width="15.5546875" style="10" customWidth="1"/>
    <col min="4" max="4" width="21.88671875" style="11" customWidth="1"/>
    <col min="5" max="5" width="15.5546875" customWidth="1"/>
    <col min="6" max="6" width="24.88671875" style="10" bestFit="1" customWidth="1"/>
    <col min="7" max="13" width="8.88671875" customWidth="1"/>
    <col min="14" max="14" width="9.109375" customWidth="1"/>
    <col min="15" max="15" width="8.88671875" customWidth="1"/>
  </cols>
  <sheetData>
    <row r="1" spans="1:16" x14ac:dyDescent="0.3">
      <c r="A1" s="18" t="s">
        <v>0</v>
      </c>
      <c r="B1" s="18" t="s">
        <v>1</v>
      </c>
      <c r="C1" s="18" t="s">
        <v>2</v>
      </c>
      <c r="D1" s="53" t="s">
        <v>135</v>
      </c>
      <c r="E1" s="19" t="s">
        <v>3</v>
      </c>
      <c r="F1" s="18" t="s">
        <v>4</v>
      </c>
      <c r="G1" s="4"/>
      <c r="H1" s="4"/>
      <c r="I1" s="4"/>
      <c r="J1" s="4"/>
      <c r="K1" s="4"/>
      <c r="L1" s="1"/>
      <c r="M1" s="1"/>
      <c r="N1" s="1"/>
      <c r="O1" s="1"/>
      <c r="P1" s="1"/>
    </row>
    <row r="2" spans="1:16" x14ac:dyDescent="0.3">
      <c r="A2" s="24" t="s">
        <v>5</v>
      </c>
      <c r="B2" s="24" t="s">
        <v>6</v>
      </c>
      <c r="C2" s="25">
        <v>8961989</v>
      </c>
      <c r="D2" s="20">
        <v>4.4000000000000004</v>
      </c>
      <c r="E2" s="21">
        <v>394327.516</v>
      </c>
      <c r="F2" s="23">
        <v>394327.516</v>
      </c>
      <c r="G2" s="4"/>
      <c r="H2" s="4"/>
      <c r="I2" s="4"/>
      <c r="J2" s="4"/>
      <c r="K2" s="4"/>
      <c r="L2" s="1"/>
      <c r="M2" s="1"/>
      <c r="N2" s="1"/>
      <c r="O2" s="1"/>
      <c r="P2" s="1"/>
    </row>
    <row r="3" spans="1:16" x14ac:dyDescent="0.3">
      <c r="A3" s="24" t="s">
        <v>7</v>
      </c>
      <c r="B3" s="24" t="s">
        <v>8</v>
      </c>
      <c r="C3" s="25">
        <v>2835686</v>
      </c>
      <c r="D3" s="20">
        <v>2.9</v>
      </c>
      <c r="E3" s="21">
        <v>82234.894</v>
      </c>
      <c r="F3" s="23">
        <v>82234.894</v>
      </c>
      <c r="G3" s="4"/>
      <c r="H3" s="4"/>
      <c r="I3" s="4"/>
      <c r="J3" s="4"/>
      <c r="K3" s="4"/>
      <c r="L3" s="1" t="s">
        <v>9</v>
      </c>
      <c r="M3" s="1"/>
      <c r="N3" s="1"/>
      <c r="O3" s="1"/>
      <c r="P3" s="1"/>
    </row>
    <row r="4" spans="1:16" x14ac:dyDescent="0.3">
      <c r="A4" s="24" t="s">
        <v>10</v>
      </c>
      <c r="B4" s="24" t="s">
        <v>11</v>
      </c>
      <c r="C4" s="25">
        <v>2332469</v>
      </c>
      <c r="D4" s="20">
        <v>2.1</v>
      </c>
      <c r="E4" s="21">
        <v>48981.849000000002</v>
      </c>
      <c r="F4" s="23">
        <v>48981.849000000002</v>
      </c>
      <c r="G4" s="6"/>
      <c r="H4" s="6"/>
      <c r="I4" s="6"/>
      <c r="J4" s="6"/>
      <c r="K4" s="6"/>
      <c r="L4" s="1"/>
      <c r="M4" s="1"/>
      <c r="N4" s="1"/>
      <c r="O4" s="1"/>
      <c r="P4" s="1"/>
    </row>
    <row r="5" spans="1:16" x14ac:dyDescent="0.3">
      <c r="A5" s="24" t="s">
        <v>12</v>
      </c>
      <c r="B5" s="24" t="s">
        <v>13</v>
      </c>
      <c r="C5" s="25">
        <v>5934037</v>
      </c>
      <c r="D5" s="20">
        <v>2.1</v>
      </c>
      <c r="E5" s="21">
        <v>124614.77</v>
      </c>
      <c r="F5" s="23">
        <v>124614.77</v>
      </c>
      <c r="G5" s="4"/>
      <c r="H5" s="4"/>
      <c r="I5" s="4"/>
      <c r="J5" s="4"/>
      <c r="K5" s="4"/>
      <c r="L5" s="1"/>
      <c r="M5" s="1"/>
      <c r="N5" s="1"/>
      <c r="O5" s="1"/>
      <c r="P5" s="1"/>
    </row>
    <row r="6" spans="1:16" x14ac:dyDescent="0.3">
      <c r="A6" s="24" t="s">
        <v>14</v>
      </c>
      <c r="B6" s="24" t="s">
        <v>15</v>
      </c>
      <c r="C6" s="25">
        <v>1219799</v>
      </c>
      <c r="D6" s="20">
        <v>2.2000000000000002</v>
      </c>
      <c r="E6" s="21">
        <v>26835.578000000001</v>
      </c>
      <c r="F6" s="23">
        <v>26835.578000000001</v>
      </c>
      <c r="G6" s="4"/>
      <c r="H6" s="4"/>
      <c r="I6" s="4" t="s">
        <v>9</v>
      </c>
      <c r="J6" s="4"/>
      <c r="K6" s="4"/>
      <c r="L6" s="1"/>
      <c r="M6" s="1"/>
      <c r="N6" s="1"/>
      <c r="O6" s="1"/>
      <c r="P6" s="1"/>
    </row>
    <row r="7" spans="1:16" x14ac:dyDescent="0.3">
      <c r="A7" s="24" t="s">
        <v>16</v>
      </c>
      <c r="B7" s="24" t="s">
        <v>17</v>
      </c>
      <c r="C7" s="25">
        <v>1409020</v>
      </c>
      <c r="D7" s="20">
        <v>1.8</v>
      </c>
      <c r="E7" s="21">
        <v>25362.36</v>
      </c>
      <c r="F7" s="23">
        <v>25362.36</v>
      </c>
      <c r="G7" s="6"/>
      <c r="H7" s="6"/>
      <c r="I7" s="6"/>
      <c r="J7" s="6" t="s">
        <v>9</v>
      </c>
      <c r="K7" s="4"/>
      <c r="L7" s="1"/>
      <c r="M7" s="1"/>
      <c r="N7" s="1"/>
      <c r="O7" s="1"/>
      <c r="P7" s="1"/>
    </row>
    <row r="8" spans="1:16" x14ac:dyDescent="0.3">
      <c r="A8" s="24" t="s">
        <v>18</v>
      </c>
      <c r="B8" s="24" t="s">
        <v>19</v>
      </c>
      <c r="C8" s="25">
        <v>1581555</v>
      </c>
      <c r="D8" s="20">
        <v>2.4</v>
      </c>
      <c r="E8" s="21">
        <v>37957.32</v>
      </c>
      <c r="F8" s="23">
        <v>37957.32</v>
      </c>
      <c r="G8" s="4"/>
      <c r="H8" s="4"/>
      <c r="I8" s="4"/>
      <c r="J8" s="4"/>
      <c r="K8" s="4"/>
      <c r="L8" s="1"/>
      <c r="M8" s="1"/>
      <c r="N8" s="1"/>
      <c r="O8" s="1"/>
      <c r="P8" s="1"/>
    </row>
    <row r="9" spans="1:16" x14ac:dyDescent="0.3">
      <c r="A9" s="24" t="s">
        <v>20</v>
      </c>
      <c r="B9" s="24" t="s">
        <v>21</v>
      </c>
      <c r="C9" s="25">
        <v>1382542</v>
      </c>
      <c r="D9" s="20">
        <v>3.1</v>
      </c>
      <c r="E9" s="21">
        <v>42858.802000000003</v>
      </c>
      <c r="F9" s="23">
        <v>42858.802000000003</v>
      </c>
      <c r="G9" s="4"/>
      <c r="H9" s="4"/>
      <c r="I9" s="4"/>
      <c r="J9" s="4"/>
      <c r="K9" s="4"/>
      <c r="L9" s="1"/>
      <c r="M9" s="1"/>
      <c r="N9" s="1"/>
      <c r="O9" s="1"/>
      <c r="P9" s="1"/>
    </row>
    <row r="10" spans="1:16" x14ac:dyDescent="0.3">
      <c r="A10" s="39" t="s">
        <v>22</v>
      </c>
      <c r="B10" s="24" t="s">
        <v>23</v>
      </c>
      <c r="C10" s="25">
        <v>543973</v>
      </c>
      <c r="D10" s="20">
        <v>2</v>
      </c>
      <c r="E10" s="21">
        <v>10879.46</v>
      </c>
      <c r="F10" s="38">
        <v>85089.38</v>
      </c>
      <c r="J10" s="4"/>
      <c r="K10" s="4"/>
      <c r="L10" s="1"/>
      <c r="M10" s="1"/>
      <c r="N10" s="1"/>
      <c r="O10" s="1"/>
      <c r="P10" s="1"/>
    </row>
    <row r="11" spans="1:16" x14ac:dyDescent="0.3">
      <c r="A11" s="39"/>
      <c r="B11" s="39" t="s">
        <v>24</v>
      </c>
      <c r="C11" s="25">
        <v>914859</v>
      </c>
      <c r="D11" s="20">
        <v>3.4</v>
      </c>
      <c r="E11" s="21">
        <v>31105.205999999998</v>
      </c>
      <c r="F11" s="39"/>
      <c r="G11" s="6"/>
      <c r="H11" s="6"/>
      <c r="I11" s="6"/>
      <c r="J11" s="4"/>
      <c r="K11" s="4"/>
      <c r="L11" s="1"/>
      <c r="M11" s="1"/>
      <c r="N11" s="1"/>
      <c r="O11" s="1"/>
      <c r="P11" s="1"/>
    </row>
    <row r="12" spans="1:16" x14ac:dyDescent="0.3">
      <c r="A12" s="39"/>
      <c r="B12" s="39"/>
      <c r="C12" s="25">
        <v>122549</v>
      </c>
      <c r="D12" s="20">
        <v>3.4</v>
      </c>
      <c r="E12" s="21">
        <v>4166.66</v>
      </c>
      <c r="F12" s="39"/>
      <c r="G12" s="6"/>
      <c r="H12" s="6"/>
      <c r="I12" s="6"/>
      <c r="J12" s="4"/>
      <c r="K12" s="4"/>
      <c r="L12" s="1"/>
      <c r="M12" s="1"/>
      <c r="N12" s="1"/>
      <c r="O12" s="1"/>
      <c r="P12" s="1"/>
    </row>
    <row r="13" spans="1:16" x14ac:dyDescent="0.3">
      <c r="A13" s="39"/>
      <c r="B13" s="39"/>
      <c r="C13" s="25">
        <v>161780</v>
      </c>
      <c r="D13" s="20">
        <v>4.7</v>
      </c>
      <c r="E13" s="21">
        <v>7603.66</v>
      </c>
      <c r="F13" s="39"/>
      <c r="G13" s="6"/>
      <c r="H13" s="6"/>
      <c r="I13" s="6"/>
      <c r="J13" s="4"/>
      <c r="K13" s="4"/>
      <c r="L13" s="1"/>
      <c r="M13" s="1"/>
      <c r="N13" s="1"/>
      <c r="O13" s="1"/>
      <c r="P13" s="1"/>
    </row>
    <row r="14" spans="1:16" x14ac:dyDescent="0.3">
      <c r="A14" s="39"/>
      <c r="B14" s="39"/>
      <c r="C14" s="25">
        <v>149539</v>
      </c>
      <c r="D14" s="20">
        <v>4.0999999999999996</v>
      </c>
      <c r="E14" s="21">
        <v>6131.0990000000002</v>
      </c>
      <c r="F14" s="39"/>
      <c r="G14" s="6"/>
      <c r="H14" s="6"/>
      <c r="I14" s="6"/>
      <c r="J14" s="4"/>
      <c r="K14" s="4"/>
      <c r="L14" s="1"/>
      <c r="M14" s="1"/>
      <c r="N14" s="1"/>
      <c r="O14" s="1"/>
      <c r="P14" s="1"/>
    </row>
    <row r="15" spans="1:16" x14ac:dyDescent="0.3">
      <c r="A15" s="39"/>
      <c r="B15" s="39"/>
      <c r="C15" s="25">
        <v>158450</v>
      </c>
      <c r="D15" s="20">
        <v>1.7</v>
      </c>
      <c r="E15" s="21">
        <v>2693.65</v>
      </c>
      <c r="F15" s="39"/>
      <c r="G15" s="6"/>
      <c r="H15" s="6" t="s">
        <v>9</v>
      </c>
      <c r="I15" s="6"/>
      <c r="J15" s="4"/>
      <c r="K15" s="4"/>
      <c r="L15" s="1"/>
      <c r="M15" s="1"/>
      <c r="N15" s="1"/>
      <c r="O15" s="1"/>
      <c r="P15" s="1"/>
    </row>
    <row r="16" spans="1:16" x14ac:dyDescent="0.3">
      <c r="A16" s="39"/>
      <c r="B16" s="39"/>
      <c r="C16" s="25">
        <v>151422</v>
      </c>
      <c r="D16" s="20">
        <v>4.3</v>
      </c>
      <c r="E16" s="21">
        <v>6511.1459999999997</v>
      </c>
      <c r="F16" s="39"/>
      <c r="G16" s="6"/>
      <c r="H16" s="6"/>
      <c r="I16" s="6"/>
      <c r="J16" s="4"/>
      <c r="K16" s="4"/>
      <c r="L16" s="1"/>
      <c r="M16" s="1"/>
      <c r="N16" s="1"/>
      <c r="O16" s="1"/>
      <c r="P16" s="1"/>
    </row>
    <row r="17" spans="1:18" x14ac:dyDescent="0.3">
      <c r="A17" s="39"/>
      <c r="B17" s="39"/>
      <c r="C17" s="25">
        <v>171119</v>
      </c>
      <c r="D17" s="20">
        <v>2.4</v>
      </c>
      <c r="E17" s="21">
        <v>4106.8559999999998</v>
      </c>
      <c r="F17" s="39"/>
      <c r="G17" s="6"/>
      <c r="H17" s="6"/>
      <c r="I17" s="6"/>
      <c r="J17" s="4"/>
      <c r="K17" s="4"/>
      <c r="L17" s="1"/>
      <c r="M17" s="1"/>
      <c r="N17" s="1"/>
      <c r="O17" s="1"/>
      <c r="P17" s="1"/>
    </row>
    <row r="18" spans="1:18" x14ac:dyDescent="0.3">
      <c r="A18" s="39"/>
      <c r="B18" s="24" t="s">
        <v>25</v>
      </c>
      <c r="C18" s="25">
        <v>152457</v>
      </c>
      <c r="D18" s="20">
        <v>7.8</v>
      </c>
      <c r="E18" s="21">
        <v>11891.646000000001</v>
      </c>
      <c r="F18" s="39"/>
      <c r="G18" s="6"/>
      <c r="H18" s="6"/>
      <c r="I18" s="6"/>
      <c r="J18" s="4"/>
      <c r="K18" s="4"/>
      <c r="L18" s="1"/>
      <c r="M18" s="1"/>
      <c r="N18" s="1"/>
      <c r="O18" s="1"/>
      <c r="P18" s="1"/>
    </row>
    <row r="19" spans="1:18" x14ac:dyDescent="0.3">
      <c r="A19" s="39" t="s">
        <v>26</v>
      </c>
      <c r="B19" s="24" t="s">
        <v>27</v>
      </c>
      <c r="C19" s="25">
        <v>322434</v>
      </c>
      <c r="D19" s="20">
        <v>2.1</v>
      </c>
      <c r="E19" s="8">
        <v>6771.1139999999996</v>
      </c>
      <c r="F19" s="40">
        <v>34166</v>
      </c>
      <c r="I19" s="4"/>
      <c r="J19" s="4"/>
      <c r="K19" s="4"/>
      <c r="L19" s="1"/>
      <c r="O19" s="1"/>
      <c r="P19" s="1"/>
      <c r="Q19" s="7"/>
      <c r="R19" s="7"/>
    </row>
    <row r="20" spans="1:18" x14ac:dyDescent="0.3">
      <c r="A20" s="39"/>
      <c r="B20" s="24" t="s">
        <v>28</v>
      </c>
      <c r="C20" s="25">
        <v>1141469</v>
      </c>
      <c r="D20" s="20">
        <v>2.4</v>
      </c>
      <c r="E20" s="8">
        <v>27395.256000000001</v>
      </c>
      <c r="F20" s="39"/>
      <c r="G20" s="2"/>
      <c r="H20" s="2"/>
      <c r="I20" s="4"/>
      <c r="J20" s="4"/>
      <c r="K20" s="4"/>
      <c r="L20" s="1"/>
      <c r="O20" s="1"/>
      <c r="P20" s="1"/>
      <c r="Q20" s="7"/>
      <c r="R20" s="7"/>
    </row>
    <row r="21" spans="1:18" x14ac:dyDescent="0.3">
      <c r="A21" s="24" t="s">
        <v>29</v>
      </c>
      <c r="B21" s="24" t="s">
        <v>30</v>
      </c>
      <c r="C21" s="25">
        <v>1489189</v>
      </c>
      <c r="D21" s="20">
        <v>2.1</v>
      </c>
      <c r="E21" s="21">
        <v>31272.969000000001</v>
      </c>
      <c r="F21" s="23">
        <v>31272.969000000001</v>
      </c>
      <c r="G21" s="4"/>
      <c r="H21" s="4"/>
      <c r="I21" s="4"/>
      <c r="J21" s="4"/>
      <c r="K21" s="4"/>
      <c r="L21" s="1"/>
      <c r="M21" s="1"/>
      <c r="N21" s="1"/>
      <c r="O21" s="1"/>
      <c r="P21" s="1"/>
    </row>
    <row r="22" spans="1:18" x14ac:dyDescent="0.3">
      <c r="A22" s="39" t="s">
        <v>31</v>
      </c>
      <c r="B22" s="24" t="s">
        <v>32</v>
      </c>
      <c r="C22" s="25">
        <v>463377</v>
      </c>
      <c r="D22" s="20">
        <v>7.1</v>
      </c>
      <c r="E22" s="21">
        <v>32899.767</v>
      </c>
      <c r="F22" s="38">
        <v>59254.720000000001</v>
      </c>
      <c r="G22" s="2"/>
      <c r="H22" s="2"/>
      <c r="I22" s="2"/>
      <c r="J22" s="2"/>
      <c r="K22" s="4"/>
      <c r="L22" s="1"/>
      <c r="M22" s="1"/>
      <c r="N22" s="1"/>
      <c r="O22" s="1"/>
      <c r="P22" s="1"/>
    </row>
    <row r="23" spans="1:18" x14ac:dyDescent="0.3">
      <c r="A23" s="39"/>
      <c r="B23" s="24" t="s">
        <v>33</v>
      </c>
      <c r="C23" s="40">
        <v>193282</v>
      </c>
      <c r="D23" s="35">
        <v>4.0999999999999996</v>
      </c>
      <c r="E23" s="36">
        <v>7924.5619999999999</v>
      </c>
      <c r="F23" s="39"/>
      <c r="G23" s="2"/>
      <c r="H23" s="2"/>
      <c r="I23" s="2"/>
      <c r="J23" s="2"/>
      <c r="K23" s="4"/>
      <c r="L23" s="1"/>
      <c r="M23" s="1"/>
      <c r="N23" s="1"/>
      <c r="O23" s="1"/>
      <c r="P23" s="1"/>
    </row>
    <row r="24" spans="1:18" x14ac:dyDescent="0.3">
      <c r="A24" s="39"/>
      <c r="B24" s="24" t="s">
        <v>34</v>
      </c>
      <c r="C24" s="39"/>
      <c r="D24" s="35"/>
      <c r="E24" s="37"/>
      <c r="F24" s="39"/>
      <c r="G24" s="2"/>
      <c r="H24" s="2"/>
      <c r="I24" s="2"/>
      <c r="J24" s="2"/>
      <c r="K24" s="4"/>
      <c r="L24" s="1"/>
      <c r="M24" s="1"/>
      <c r="N24" s="1"/>
      <c r="O24" s="1"/>
      <c r="P24" s="1"/>
    </row>
    <row r="25" spans="1:18" x14ac:dyDescent="0.3">
      <c r="A25" s="39"/>
      <c r="B25" s="24" t="s">
        <v>35</v>
      </c>
      <c r="C25" s="25">
        <v>215052</v>
      </c>
      <c r="D25" s="20">
        <v>3.4</v>
      </c>
      <c r="E25" s="21">
        <v>7311.768</v>
      </c>
      <c r="F25" s="39"/>
      <c r="G25" s="2"/>
      <c r="H25" s="2"/>
      <c r="I25" s="2"/>
      <c r="J25" s="2"/>
      <c r="K25" s="4"/>
      <c r="L25" s="1"/>
      <c r="M25" s="1"/>
      <c r="N25" s="1"/>
      <c r="O25" s="1"/>
      <c r="P25" s="1"/>
    </row>
    <row r="26" spans="1:18" x14ac:dyDescent="0.3">
      <c r="A26" s="39"/>
      <c r="B26" s="24" t="s">
        <v>36</v>
      </c>
      <c r="C26" s="5">
        <v>285093</v>
      </c>
      <c r="D26" s="20">
        <v>3.9</v>
      </c>
      <c r="E26" s="21">
        <v>11118.627</v>
      </c>
      <c r="F26" s="39"/>
      <c r="G26" s="2"/>
      <c r="H26" s="2"/>
      <c r="I26" s="2"/>
      <c r="J26" s="2"/>
      <c r="K26" s="4"/>
      <c r="L26" s="1"/>
      <c r="M26" s="1"/>
      <c r="N26" s="1"/>
      <c r="O26" s="1"/>
      <c r="P26" s="1"/>
    </row>
    <row r="27" spans="1:18" x14ac:dyDescent="0.3">
      <c r="A27" s="24" t="s">
        <v>37</v>
      </c>
      <c r="B27" s="24" t="s">
        <v>38</v>
      </c>
      <c r="C27" s="25">
        <v>1429910</v>
      </c>
      <c r="D27" s="20">
        <v>2.5</v>
      </c>
      <c r="E27" s="21">
        <v>35747.75</v>
      </c>
      <c r="F27" s="23">
        <v>35747.75</v>
      </c>
      <c r="G27" s="4"/>
      <c r="H27" s="4"/>
      <c r="I27" s="4"/>
      <c r="J27" s="4"/>
      <c r="K27" s="4"/>
      <c r="L27" s="1"/>
      <c r="M27" s="1"/>
      <c r="N27" s="1"/>
      <c r="O27" s="1"/>
      <c r="P27" s="1"/>
    </row>
    <row r="28" spans="1:18" x14ac:dyDescent="0.3">
      <c r="A28" s="39" t="s">
        <v>39</v>
      </c>
      <c r="B28" s="24" t="s">
        <v>40</v>
      </c>
      <c r="C28" s="5">
        <v>557229</v>
      </c>
      <c r="D28" s="20">
        <v>2.2000000000000002</v>
      </c>
      <c r="E28" s="21">
        <v>12259.038</v>
      </c>
      <c r="F28" s="38">
        <v>41634.36</v>
      </c>
      <c r="I28" s="4"/>
      <c r="J28" s="4"/>
      <c r="K28" s="4"/>
      <c r="L28" s="1"/>
      <c r="M28" s="1"/>
      <c r="N28" s="1"/>
      <c r="O28" s="1"/>
      <c r="P28" s="1"/>
    </row>
    <row r="29" spans="1:18" x14ac:dyDescent="0.3">
      <c r="A29" s="39"/>
      <c r="B29" s="24" t="s">
        <v>41</v>
      </c>
      <c r="C29" s="5">
        <v>863980</v>
      </c>
      <c r="D29" s="20">
        <v>3.4</v>
      </c>
      <c r="E29" s="21">
        <v>29375.32</v>
      </c>
      <c r="F29" s="39"/>
      <c r="G29" s="2"/>
      <c r="H29" s="2"/>
      <c r="I29" s="4"/>
      <c r="J29" s="4"/>
      <c r="K29" s="4"/>
      <c r="L29" s="1"/>
      <c r="M29" s="1"/>
      <c r="N29" s="1"/>
      <c r="O29" s="1"/>
      <c r="P29" s="1"/>
    </row>
    <row r="30" spans="1:18" x14ac:dyDescent="0.3">
      <c r="A30" s="26" t="s">
        <v>42</v>
      </c>
      <c r="B30" s="26" t="s">
        <v>43</v>
      </c>
      <c r="C30" s="16">
        <v>1893667</v>
      </c>
      <c r="D30" s="20" t="s">
        <v>44</v>
      </c>
      <c r="E30" s="22"/>
      <c r="F30" s="24"/>
      <c r="G30" s="4"/>
      <c r="H30" s="4"/>
      <c r="I30" s="4"/>
      <c r="J30" s="4"/>
      <c r="K30" s="4"/>
      <c r="L30" s="1"/>
      <c r="M30" s="1"/>
      <c r="N30" s="1"/>
      <c r="O30" s="1"/>
      <c r="P30" s="1"/>
    </row>
    <row r="31" spans="1:18" x14ac:dyDescent="0.3">
      <c r="A31" s="41" t="s">
        <v>45</v>
      </c>
      <c r="B31" s="26" t="s">
        <v>46</v>
      </c>
      <c r="C31" s="5">
        <v>147049</v>
      </c>
      <c r="D31" s="20" t="s">
        <v>47</v>
      </c>
      <c r="E31" s="22"/>
      <c r="F31" s="42"/>
      <c r="N31" s="1"/>
      <c r="O31" s="1"/>
      <c r="P31" s="1"/>
    </row>
    <row r="32" spans="1:18" x14ac:dyDescent="0.3">
      <c r="A32" s="39"/>
      <c r="B32" s="26" t="s">
        <v>48</v>
      </c>
      <c r="C32" s="5">
        <v>366903</v>
      </c>
      <c r="D32" s="20" t="s">
        <v>47</v>
      </c>
      <c r="E32" s="22"/>
      <c r="F32" s="42"/>
      <c r="G32" s="2"/>
      <c r="H32" s="2"/>
      <c r="I32" s="2"/>
      <c r="J32" s="2"/>
      <c r="K32" s="2"/>
      <c r="L32" s="2"/>
      <c r="M32" s="2"/>
      <c r="N32" s="1"/>
      <c r="O32" s="1"/>
      <c r="P32" s="1"/>
    </row>
    <row r="33" spans="1:16" x14ac:dyDescent="0.3">
      <c r="A33" s="39"/>
      <c r="B33" s="26" t="s">
        <v>49</v>
      </c>
      <c r="C33" s="5">
        <v>60326</v>
      </c>
      <c r="D33" s="20" t="s">
        <v>47</v>
      </c>
      <c r="E33" s="22"/>
      <c r="F33" s="42"/>
      <c r="G33" s="2"/>
      <c r="H33" s="2"/>
      <c r="I33" s="2"/>
      <c r="J33" s="2"/>
      <c r="K33" s="2"/>
      <c r="L33" s="2"/>
      <c r="M33" s="2"/>
      <c r="N33" s="1"/>
      <c r="O33" s="1"/>
      <c r="P33" s="1"/>
    </row>
    <row r="34" spans="1:16" x14ac:dyDescent="0.3">
      <c r="A34" s="39"/>
      <c r="B34" s="26" t="s">
        <v>50</v>
      </c>
      <c r="C34" s="5">
        <v>143315</v>
      </c>
      <c r="D34" s="20" t="s">
        <v>47</v>
      </c>
      <c r="E34" s="22"/>
      <c r="F34" s="42"/>
      <c r="G34" s="2"/>
      <c r="H34" s="2"/>
      <c r="I34" s="2"/>
      <c r="J34" s="2"/>
      <c r="K34" s="2"/>
      <c r="L34" s="2"/>
      <c r="M34" s="2"/>
      <c r="N34" s="1"/>
      <c r="O34" s="1"/>
      <c r="P34" s="1"/>
    </row>
    <row r="35" spans="1:16" x14ac:dyDescent="0.3">
      <c r="A35" s="39"/>
      <c r="B35" s="26" t="s">
        <v>51</v>
      </c>
      <c r="C35" s="5">
        <v>241264</v>
      </c>
      <c r="D35" s="20" t="s">
        <v>47</v>
      </c>
      <c r="E35" s="22"/>
      <c r="F35" s="42"/>
      <c r="G35" s="2"/>
      <c r="H35" s="2"/>
      <c r="I35" s="2"/>
      <c r="J35" s="2"/>
      <c r="K35" s="2"/>
      <c r="L35" s="2"/>
      <c r="M35" s="2"/>
      <c r="N35" s="1"/>
      <c r="O35" s="1"/>
      <c r="P35" s="1"/>
    </row>
    <row r="36" spans="1:16" x14ac:dyDescent="0.3">
      <c r="A36" s="39"/>
      <c r="B36" s="26" t="s">
        <v>52</v>
      </c>
      <c r="C36" s="5">
        <v>246993</v>
      </c>
      <c r="D36" s="20" t="s">
        <v>47</v>
      </c>
      <c r="E36" s="22"/>
      <c r="F36" s="42"/>
      <c r="G36" s="2"/>
      <c r="H36" s="2"/>
      <c r="I36" s="2"/>
      <c r="J36" s="2"/>
      <c r="K36" s="2"/>
      <c r="L36" s="2"/>
      <c r="M36" s="2"/>
      <c r="N36" s="1"/>
      <c r="O36" s="1"/>
      <c r="P36" s="1"/>
    </row>
    <row r="37" spans="1:16" x14ac:dyDescent="0.3">
      <c r="A37" s="39"/>
      <c r="B37" s="26" t="s">
        <v>53</v>
      </c>
      <c r="C37" s="5">
        <v>133587</v>
      </c>
      <c r="D37" s="20" t="s">
        <v>47</v>
      </c>
      <c r="E37" s="22"/>
      <c r="F37" s="42"/>
      <c r="G37" s="2"/>
      <c r="H37" s="2"/>
      <c r="I37" s="2"/>
      <c r="J37" s="2"/>
      <c r="K37" s="2"/>
      <c r="L37" s="2"/>
      <c r="M37" s="2"/>
      <c r="N37" s="1"/>
      <c r="O37" s="1"/>
      <c r="P37" s="1"/>
    </row>
    <row r="38" spans="1:16" x14ac:dyDescent="0.3">
      <c r="A38" s="39" t="s">
        <v>54</v>
      </c>
      <c r="B38" s="24" t="s">
        <v>55</v>
      </c>
      <c r="C38" s="5">
        <v>802375</v>
      </c>
      <c r="D38" s="20">
        <v>3</v>
      </c>
      <c r="E38" s="21">
        <v>24071.25</v>
      </c>
      <c r="F38" s="38">
        <v>50271.839999999997</v>
      </c>
      <c r="I38" s="4"/>
      <c r="J38" s="4"/>
      <c r="K38" s="4"/>
      <c r="L38" s="1"/>
      <c r="M38" s="1"/>
      <c r="N38" s="1"/>
      <c r="O38" s="1"/>
      <c r="P38" s="1"/>
    </row>
    <row r="39" spans="1:16" x14ac:dyDescent="0.3">
      <c r="A39" s="39"/>
      <c r="B39" s="24" t="s">
        <v>56</v>
      </c>
      <c r="C39" s="5">
        <v>569578</v>
      </c>
      <c r="D39" s="20">
        <v>4.5999999999999996</v>
      </c>
      <c r="E39" s="21">
        <v>26200.588</v>
      </c>
      <c r="F39" s="39"/>
      <c r="G39" s="2"/>
      <c r="H39" s="2"/>
      <c r="I39" s="4"/>
      <c r="J39" s="4"/>
      <c r="K39" s="4"/>
      <c r="L39" s="1"/>
      <c r="M39" s="1"/>
      <c r="N39" s="1"/>
      <c r="O39" s="1"/>
      <c r="P39" s="1"/>
    </row>
    <row r="40" spans="1:16" x14ac:dyDescent="0.3">
      <c r="A40" s="24" t="s">
        <v>57</v>
      </c>
      <c r="B40" s="24" t="s">
        <v>58</v>
      </c>
      <c r="C40" s="25">
        <v>828224</v>
      </c>
      <c r="D40" s="20">
        <v>3</v>
      </c>
      <c r="E40" s="21">
        <v>24846.720000000001</v>
      </c>
      <c r="F40" s="23">
        <v>24846.720000000001</v>
      </c>
      <c r="G40" s="1"/>
      <c r="H40" s="1"/>
      <c r="I40" s="1"/>
      <c r="J40" s="1"/>
      <c r="K40" s="4"/>
      <c r="L40" s="1"/>
      <c r="M40" s="1"/>
      <c r="N40" s="1"/>
      <c r="O40" s="1"/>
      <c r="P40" s="1"/>
    </row>
    <row r="41" spans="1:16" x14ac:dyDescent="0.3">
      <c r="A41" s="39" t="s">
        <v>59</v>
      </c>
      <c r="B41" s="24" t="s">
        <v>60</v>
      </c>
      <c r="C41" s="5">
        <v>192801</v>
      </c>
      <c r="D41" s="20">
        <v>2.2000000000000002</v>
      </c>
      <c r="E41" s="21">
        <v>4241.6220000000003</v>
      </c>
      <c r="F41" s="38">
        <v>34756.79</v>
      </c>
      <c r="K41" s="4"/>
      <c r="L41" s="1"/>
      <c r="M41" s="1"/>
      <c r="N41" s="1"/>
      <c r="O41" s="1"/>
      <c r="P41" s="1"/>
    </row>
    <row r="42" spans="1:16" x14ac:dyDescent="0.3">
      <c r="A42" s="39"/>
      <c r="B42" s="24" t="s">
        <v>61</v>
      </c>
      <c r="C42" s="5">
        <v>323136</v>
      </c>
      <c r="D42" s="20">
        <v>3.7</v>
      </c>
      <c r="E42" s="21">
        <v>11956.031999999999</v>
      </c>
      <c r="F42" s="39"/>
      <c r="G42" s="2"/>
      <c r="H42" s="2"/>
      <c r="I42" s="2"/>
      <c r="J42" s="2"/>
      <c r="K42" s="4"/>
      <c r="L42" s="1"/>
      <c r="M42" s="1"/>
      <c r="N42" s="1"/>
      <c r="O42" s="1"/>
      <c r="P42" s="1"/>
    </row>
    <row r="43" spans="1:16" x14ac:dyDescent="0.3">
      <c r="A43" s="39"/>
      <c r="B43" s="24" t="s">
        <v>62</v>
      </c>
      <c r="C43" s="5">
        <v>179854</v>
      </c>
      <c r="D43" s="20">
        <v>2.7</v>
      </c>
      <c r="E43" s="21">
        <v>4856.058</v>
      </c>
      <c r="F43" s="39"/>
      <c r="G43" s="2"/>
      <c r="H43" s="2"/>
      <c r="I43" s="2"/>
      <c r="J43" s="2"/>
      <c r="K43" s="4"/>
      <c r="L43" s="1"/>
      <c r="M43" s="1"/>
      <c r="N43" s="1"/>
      <c r="O43" s="1"/>
      <c r="P43" s="1"/>
    </row>
    <row r="44" spans="1:16" x14ac:dyDescent="0.3">
      <c r="A44" s="39"/>
      <c r="B44" s="24" t="s">
        <v>63</v>
      </c>
      <c r="C44" s="5">
        <v>595786</v>
      </c>
      <c r="D44" s="20">
        <v>2.2999999999999998</v>
      </c>
      <c r="E44" s="21">
        <v>13703.078</v>
      </c>
      <c r="F44" s="39"/>
      <c r="G44" s="2"/>
      <c r="H44" s="2"/>
      <c r="I44" s="2"/>
      <c r="J44" s="2"/>
      <c r="K44" s="4"/>
      <c r="L44" s="1"/>
      <c r="M44" s="1"/>
      <c r="N44" s="1"/>
      <c r="O44" s="1"/>
      <c r="P44" s="1"/>
    </row>
    <row r="45" spans="1:16" x14ac:dyDescent="0.3">
      <c r="A45" s="24" t="s">
        <v>64</v>
      </c>
      <c r="B45" s="24" t="s">
        <v>65</v>
      </c>
      <c r="C45" s="25">
        <v>879560</v>
      </c>
      <c r="D45" s="20">
        <v>1.4</v>
      </c>
      <c r="E45" s="21">
        <v>12313.84</v>
      </c>
      <c r="F45" s="23">
        <v>12313.84</v>
      </c>
      <c r="G45" s="4"/>
      <c r="H45" s="4"/>
      <c r="I45" s="4"/>
      <c r="J45" s="4"/>
      <c r="K45" s="4"/>
      <c r="L45" s="1"/>
      <c r="M45" s="1"/>
      <c r="N45" s="1"/>
      <c r="O45" s="1"/>
      <c r="P45" s="1"/>
    </row>
    <row r="46" spans="1:16" x14ac:dyDescent="0.3">
      <c r="A46" s="39" t="s">
        <v>66</v>
      </c>
      <c r="B46" s="24" t="s">
        <v>67</v>
      </c>
      <c r="C46" s="5">
        <v>92666</v>
      </c>
      <c r="D46" s="20">
        <v>2.4</v>
      </c>
      <c r="E46" s="21">
        <v>2223.9839999999999</v>
      </c>
      <c r="F46" s="38">
        <v>20211.990000000002</v>
      </c>
      <c r="P46" s="1"/>
    </row>
    <row r="47" spans="1:16" x14ac:dyDescent="0.3">
      <c r="A47" s="39"/>
      <c r="B47" s="24" t="s">
        <v>68</v>
      </c>
      <c r="C47" s="5">
        <v>72325</v>
      </c>
      <c r="D47" s="20">
        <v>1.2</v>
      </c>
      <c r="E47" s="22">
        <v>867.9</v>
      </c>
      <c r="F47" s="39"/>
      <c r="G47" s="2"/>
      <c r="H47" s="2"/>
      <c r="I47" s="2"/>
      <c r="J47" s="2"/>
      <c r="K47" s="2"/>
      <c r="L47" s="2"/>
      <c r="M47" s="2"/>
      <c r="N47" s="2"/>
      <c r="O47" s="2"/>
      <c r="P47" s="1"/>
    </row>
    <row r="48" spans="1:16" x14ac:dyDescent="0.3">
      <c r="A48" s="39"/>
      <c r="B48" s="24" t="s">
        <v>69</v>
      </c>
      <c r="C48" s="5">
        <v>104900</v>
      </c>
      <c r="D48" s="20">
        <v>2</v>
      </c>
      <c r="E48" s="8">
        <v>2098</v>
      </c>
      <c r="F48" s="39"/>
      <c r="G48" s="2"/>
      <c r="H48" s="2"/>
      <c r="I48" s="2"/>
      <c r="J48" s="2"/>
      <c r="K48" s="2"/>
      <c r="L48" s="2"/>
      <c r="M48" s="2"/>
      <c r="N48" s="2"/>
      <c r="O48" s="2"/>
      <c r="P48" s="1"/>
    </row>
    <row r="49" spans="1:16" x14ac:dyDescent="0.3">
      <c r="A49" s="39"/>
      <c r="B49" s="24" t="s">
        <v>70</v>
      </c>
      <c r="C49" s="5">
        <v>101462</v>
      </c>
      <c r="D49" s="20">
        <v>1.3</v>
      </c>
      <c r="E49" s="21">
        <v>1319.0060000000001</v>
      </c>
      <c r="F49" s="39"/>
      <c r="G49" s="2"/>
      <c r="H49" s="2"/>
      <c r="I49" s="2"/>
      <c r="J49" s="2"/>
      <c r="K49" s="2"/>
      <c r="L49" s="2"/>
      <c r="M49" s="2"/>
      <c r="N49" s="2"/>
      <c r="O49" s="2"/>
      <c r="P49" s="1"/>
    </row>
    <row r="50" spans="1:16" x14ac:dyDescent="0.3">
      <c r="A50" s="39"/>
      <c r="B50" s="24" t="s">
        <v>71</v>
      </c>
      <c r="C50" s="5">
        <v>128147</v>
      </c>
      <c r="D50" s="20">
        <v>1.6</v>
      </c>
      <c r="E50" s="21">
        <v>2050.3519999999999</v>
      </c>
      <c r="F50" s="39"/>
      <c r="G50" s="2"/>
      <c r="H50" s="2"/>
      <c r="I50" s="2"/>
      <c r="J50" s="2"/>
      <c r="K50" s="2"/>
      <c r="L50" s="2"/>
      <c r="M50" s="2"/>
      <c r="N50" s="2"/>
      <c r="O50" s="2"/>
      <c r="P50" s="1"/>
    </row>
    <row r="51" spans="1:16" x14ac:dyDescent="0.3">
      <c r="A51" s="39"/>
      <c r="B51" s="24" t="s">
        <v>72</v>
      </c>
      <c r="C51" s="5">
        <v>80562</v>
      </c>
      <c r="D51" s="20">
        <v>1.1000000000000001</v>
      </c>
      <c r="E51" s="22">
        <v>886.18200000000002</v>
      </c>
      <c r="F51" s="39"/>
      <c r="G51" s="2"/>
      <c r="H51" s="2"/>
      <c r="I51" s="2"/>
      <c r="J51" s="2"/>
      <c r="K51" s="2"/>
      <c r="L51" s="2"/>
      <c r="M51" s="2"/>
      <c r="N51" s="2"/>
      <c r="O51" s="2"/>
      <c r="P51" s="1"/>
    </row>
    <row r="52" spans="1:16" x14ac:dyDescent="0.3">
      <c r="A52" s="39"/>
      <c r="B52" s="24" t="s">
        <v>73</v>
      </c>
      <c r="C52" s="5">
        <v>257302</v>
      </c>
      <c r="D52" s="20">
        <v>2.8</v>
      </c>
      <c r="E52" s="21">
        <v>7204.4560000000001</v>
      </c>
      <c r="F52" s="39"/>
      <c r="G52" s="2"/>
      <c r="H52" s="2"/>
      <c r="I52" s="2"/>
      <c r="J52" s="2"/>
      <c r="K52" s="2"/>
      <c r="L52" s="2"/>
      <c r="M52" s="2"/>
      <c r="N52" s="2"/>
      <c r="O52" s="2"/>
      <c r="P52" s="1"/>
    </row>
    <row r="53" spans="1:16" x14ac:dyDescent="0.3">
      <c r="A53" s="39"/>
      <c r="B53" s="24" t="s">
        <v>74</v>
      </c>
      <c r="C53" s="5">
        <v>115371</v>
      </c>
      <c r="D53" s="20">
        <v>1.6</v>
      </c>
      <c r="E53" s="21">
        <v>1845.9359999999999</v>
      </c>
      <c r="F53" s="39"/>
      <c r="G53" s="2"/>
      <c r="H53" s="2"/>
      <c r="I53" s="2"/>
      <c r="J53" s="2"/>
      <c r="K53" s="2"/>
      <c r="L53" s="2"/>
      <c r="M53" s="2"/>
      <c r="N53" s="2"/>
      <c r="O53" s="2"/>
      <c r="P53" s="1"/>
    </row>
    <row r="54" spans="1:16" x14ac:dyDescent="0.3">
      <c r="A54" s="39"/>
      <c r="B54" s="24" t="s">
        <v>75</v>
      </c>
      <c r="C54" s="5">
        <v>107261</v>
      </c>
      <c r="D54" s="20">
        <v>1.6</v>
      </c>
      <c r="E54" s="21">
        <v>1716.1759999999999</v>
      </c>
      <c r="F54" s="39"/>
      <c r="G54" s="2"/>
      <c r="H54" s="2"/>
      <c r="I54" s="2"/>
      <c r="J54" s="2"/>
      <c r="K54" s="2"/>
      <c r="L54" s="2"/>
      <c r="M54" s="2"/>
      <c r="N54" s="2"/>
      <c r="O54" s="2"/>
      <c r="P54" s="1"/>
    </row>
    <row r="55" spans="1:16" x14ac:dyDescent="0.3">
      <c r="A55" s="24" t="s">
        <v>76</v>
      </c>
      <c r="B55" s="24" t="s">
        <v>77</v>
      </c>
      <c r="C55" s="25">
        <v>1189519</v>
      </c>
      <c r="D55" s="20">
        <v>2.2000000000000002</v>
      </c>
      <c r="E55" s="21">
        <v>26169.418000000001</v>
      </c>
      <c r="F55" s="23">
        <v>26169.418000000001</v>
      </c>
      <c r="G55" s="4"/>
      <c r="H55" s="4"/>
      <c r="I55" s="4"/>
      <c r="J55" s="4"/>
      <c r="K55" s="4"/>
      <c r="L55" s="1"/>
      <c r="M55" s="1"/>
      <c r="N55" s="1"/>
      <c r="O55" s="1"/>
      <c r="P55" s="1"/>
    </row>
    <row r="56" spans="1:16" x14ac:dyDescent="0.3">
      <c r="A56" s="39" t="s">
        <v>78</v>
      </c>
      <c r="B56" s="24" t="s">
        <v>79</v>
      </c>
      <c r="C56" s="5">
        <v>384152</v>
      </c>
      <c r="D56" s="20">
        <v>2</v>
      </c>
      <c r="E56" s="21">
        <v>7683.04</v>
      </c>
      <c r="F56" s="38">
        <v>26494.17</v>
      </c>
      <c r="K56" s="4"/>
      <c r="L56" s="1"/>
      <c r="M56" s="1"/>
      <c r="N56" s="1"/>
      <c r="O56" s="1"/>
      <c r="P56" s="1"/>
    </row>
    <row r="57" spans="1:16" x14ac:dyDescent="0.3">
      <c r="A57" s="39"/>
      <c r="B57" s="24" t="s">
        <v>80</v>
      </c>
      <c r="C57" s="5">
        <v>343071</v>
      </c>
      <c r="D57" s="20">
        <v>1.3</v>
      </c>
      <c r="E57" s="21">
        <v>4459.9229999999998</v>
      </c>
      <c r="F57" s="39"/>
      <c r="G57" s="2"/>
      <c r="H57" s="2"/>
      <c r="I57" s="2"/>
      <c r="J57" s="2"/>
      <c r="K57" s="4"/>
      <c r="L57" s="1"/>
      <c r="M57" s="1"/>
      <c r="N57" s="1"/>
      <c r="O57" s="1"/>
      <c r="P57" s="1"/>
    </row>
    <row r="58" spans="1:16" x14ac:dyDescent="0.3">
      <c r="A58" s="39"/>
      <c r="B58" s="24" t="s">
        <v>81</v>
      </c>
      <c r="C58" s="5">
        <v>129410</v>
      </c>
      <c r="D58" s="20">
        <v>3.3</v>
      </c>
      <c r="E58" s="21">
        <v>4270.53</v>
      </c>
      <c r="F58" s="39"/>
      <c r="G58" s="2"/>
      <c r="H58" s="2"/>
      <c r="I58" s="2"/>
      <c r="J58" s="2"/>
      <c r="K58" s="4"/>
      <c r="L58" s="1"/>
      <c r="M58" s="1"/>
      <c r="N58" s="1"/>
      <c r="O58" s="1"/>
      <c r="P58" s="1"/>
    </row>
    <row r="59" spans="1:16" x14ac:dyDescent="0.3">
      <c r="A59" s="39"/>
      <c r="B59" s="24" t="s">
        <v>82</v>
      </c>
      <c r="C59" s="5">
        <v>210014</v>
      </c>
      <c r="D59" s="20">
        <v>4.8</v>
      </c>
      <c r="E59" s="21">
        <v>10080.672</v>
      </c>
      <c r="F59" s="39"/>
      <c r="G59" s="2"/>
      <c r="H59" s="2"/>
      <c r="I59" s="2"/>
      <c r="J59" s="2"/>
      <c r="K59" s="4"/>
      <c r="L59" s="1"/>
      <c r="M59" s="1"/>
      <c r="N59" s="1"/>
      <c r="O59" s="1"/>
      <c r="P59" s="1"/>
    </row>
    <row r="60" spans="1:16" x14ac:dyDescent="0.3">
      <c r="A60" s="39" t="s">
        <v>83</v>
      </c>
      <c r="B60" s="24" t="s">
        <v>84</v>
      </c>
      <c r="C60" s="5">
        <v>341173</v>
      </c>
      <c r="D60" s="20">
        <v>1.9</v>
      </c>
      <c r="E60" s="21">
        <v>6482.2870000000003</v>
      </c>
      <c r="F60" s="38">
        <v>26666.65</v>
      </c>
      <c r="K60" s="4" t="s">
        <v>9</v>
      </c>
      <c r="L60" s="1"/>
      <c r="M60" s="1"/>
      <c r="N60" s="1"/>
      <c r="O60" s="1"/>
      <c r="P60" s="1"/>
    </row>
    <row r="61" spans="1:16" x14ac:dyDescent="0.3">
      <c r="A61" s="39"/>
      <c r="B61" s="24" t="s">
        <v>137</v>
      </c>
      <c r="C61" s="5">
        <v>259778</v>
      </c>
      <c r="D61" s="20">
        <v>3.5</v>
      </c>
      <c r="E61" s="21">
        <v>9092.23</v>
      </c>
      <c r="F61" s="39"/>
      <c r="G61" s="2"/>
      <c r="H61" s="2"/>
      <c r="I61" s="2"/>
      <c r="J61" s="2"/>
      <c r="K61" s="4"/>
      <c r="L61" s="1"/>
      <c r="M61" s="1"/>
      <c r="N61" s="1"/>
      <c r="O61" s="1"/>
      <c r="P61" s="1"/>
    </row>
    <row r="62" spans="1:16" x14ac:dyDescent="0.3">
      <c r="A62" s="39"/>
      <c r="B62" s="24" t="s">
        <v>85</v>
      </c>
      <c r="C62" s="5">
        <v>172292</v>
      </c>
      <c r="D62" s="20">
        <v>1.9</v>
      </c>
      <c r="E62" s="21">
        <v>3273.5479999999998</v>
      </c>
      <c r="F62" s="39"/>
      <c r="G62" s="2"/>
      <c r="H62" s="2"/>
      <c r="I62" s="2"/>
      <c r="J62" s="2"/>
      <c r="K62" s="4"/>
      <c r="L62" s="1"/>
      <c r="M62" s="1"/>
      <c r="N62" s="1"/>
      <c r="O62" s="1"/>
      <c r="P62" s="1"/>
    </row>
    <row r="63" spans="1:16" x14ac:dyDescent="0.3">
      <c r="A63" s="39"/>
      <c r="B63" s="24" t="s">
        <v>86</v>
      </c>
      <c r="C63" s="5">
        <v>159563</v>
      </c>
      <c r="D63" s="20">
        <v>4.9000000000000004</v>
      </c>
      <c r="E63" s="21">
        <v>7818.5870000000004</v>
      </c>
      <c r="F63" s="39"/>
      <c r="G63" s="2"/>
      <c r="H63" s="2"/>
      <c r="I63" s="2"/>
      <c r="J63" s="2"/>
      <c r="K63" s="4"/>
      <c r="L63" s="1"/>
      <c r="M63" s="1"/>
      <c r="N63" s="1"/>
      <c r="O63" s="1"/>
      <c r="P63" s="1"/>
    </row>
    <row r="64" spans="1:16" x14ac:dyDescent="0.3">
      <c r="A64" s="24" t="s">
        <v>87</v>
      </c>
      <c r="B64" s="24" t="s">
        <v>88</v>
      </c>
      <c r="C64" s="25">
        <v>1196236</v>
      </c>
      <c r="D64" s="20">
        <v>4.0999999999999996</v>
      </c>
      <c r="E64" s="21">
        <v>49045.675999999999</v>
      </c>
      <c r="F64" s="23">
        <v>49045.675999999999</v>
      </c>
      <c r="G64" s="4"/>
      <c r="H64" s="4"/>
      <c r="I64" s="4"/>
      <c r="J64" s="4"/>
      <c r="K64" s="4"/>
      <c r="L64" s="1"/>
      <c r="M64" s="1"/>
      <c r="N64" s="1"/>
      <c r="O64" s="1"/>
      <c r="P64" s="1"/>
    </row>
    <row r="65" spans="1:11" x14ac:dyDescent="0.3">
      <c r="A65" s="24" t="s">
        <v>89</v>
      </c>
      <c r="B65" s="24" t="s">
        <v>90</v>
      </c>
      <c r="C65" s="25">
        <v>137150</v>
      </c>
      <c r="D65" s="20">
        <v>2.5</v>
      </c>
      <c r="E65" s="21">
        <v>3428.75</v>
      </c>
      <c r="F65" s="23">
        <v>3428.75</v>
      </c>
      <c r="G65" s="4"/>
      <c r="J65" s="4"/>
      <c r="K65" s="4"/>
    </row>
    <row r="66" spans="1:11" x14ac:dyDescent="0.3">
      <c r="A66" s="24" t="s">
        <v>91</v>
      </c>
      <c r="B66" s="24" t="s">
        <v>92</v>
      </c>
      <c r="C66" s="25">
        <v>706155</v>
      </c>
      <c r="D66" s="20">
        <v>3</v>
      </c>
      <c r="E66" s="21">
        <v>21184.65</v>
      </c>
      <c r="F66" s="23">
        <v>21184.65</v>
      </c>
      <c r="G66" s="4"/>
      <c r="J66" s="4"/>
      <c r="K66" s="4"/>
    </row>
    <row r="67" spans="1:11" x14ac:dyDescent="0.3">
      <c r="A67" s="24" t="s">
        <v>93</v>
      </c>
      <c r="B67" s="24" t="s">
        <v>94</v>
      </c>
      <c r="C67" s="25">
        <v>753278</v>
      </c>
      <c r="D67" s="20">
        <v>2.2000000000000002</v>
      </c>
      <c r="E67" s="21">
        <v>16572.116000000002</v>
      </c>
      <c r="F67" s="23">
        <v>16572.116000000002</v>
      </c>
      <c r="G67" s="4"/>
      <c r="J67" s="4"/>
      <c r="K67" s="4"/>
    </row>
    <row r="68" spans="1:11" x14ac:dyDescent="0.3">
      <c r="A68" s="24" t="s">
        <v>95</v>
      </c>
      <c r="B68" s="24" t="s">
        <v>96</v>
      </c>
      <c r="C68" s="25">
        <v>653537</v>
      </c>
      <c r="D68" s="20">
        <v>9.5</v>
      </c>
      <c r="E68" s="21">
        <v>62086.014999999999</v>
      </c>
      <c r="F68" s="23">
        <v>62086.014999999999</v>
      </c>
      <c r="G68" s="4"/>
      <c r="J68" s="4"/>
      <c r="K68" s="4"/>
    </row>
    <row r="69" spans="1:11" x14ac:dyDescent="0.3">
      <c r="A69" s="24" t="s">
        <v>97</v>
      </c>
      <c r="B69" s="24" t="s">
        <v>98</v>
      </c>
      <c r="C69" s="25">
        <v>907760</v>
      </c>
      <c r="D69" s="20">
        <v>4.2</v>
      </c>
      <c r="E69" s="21">
        <v>38125.919999999998</v>
      </c>
      <c r="F69" s="23">
        <v>38125.919999999998</v>
      </c>
      <c r="G69" s="4"/>
      <c r="J69" s="4"/>
      <c r="K69" s="4"/>
    </row>
    <row r="70" spans="1:11" x14ac:dyDescent="0.3">
      <c r="A70" s="24" t="s">
        <v>99</v>
      </c>
      <c r="B70" s="24" t="s">
        <v>100</v>
      </c>
      <c r="C70" s="25">
        <v>378508</v>
      </c>
      <c r="D70" s="20">
        <v>3.1</v>
      </c>
      <c r="E70" s="21">
        <v>11733.748</v>
      </c>
      <c r="F70" s="23">
        <v>11733.748</v>
      </c>
      <c r="G70" s="4"/>
      <c r="J70" s="4"/>
      <c r="K70" s="4"/>
    </row>
    <row r="71" spans="1:11" x14ac:dyDescent="0.3">
      <c r="A71" s="24" t="s">
        <v>101</v>
      </c>
      <c r="B71" s="24" t="s">
        <v>102</v>
      </c>
      <c r="C71" s="25">
        <v>530094</v>
      </c>
      <c r="D71" s="20">
        <v>1.5</v>
      </c>
      <c r="E71" s="21">
        <v>7951.41</v>
      </c>
      <c r="F71" s="23">
        <v>7951.41</v>
      </c>
      <c r="G71" s="4"/>
      <c r="H71" s="4"/>
      <c r="I71" s="4"/>
      <c r="J71" s="4"/>
      <c r="K71" s="4"/>
    </row>
    <row r="72" spans="1:11" x14ac:dyDescent="0.3">
      <c r="A72" s="24" t="s">
        <v>103</v>
      </c>
      <c r="B72" s="28" t="s">
        <v>103</v>
      </c>
      <c r="C72" s="5">
        <v>618054</v>
      </c>
      <c r="D72" s="20">
        <v>2.2999999999999998</v>
      </c>
      <c r="E72" s="21">
        <v>14215.242</v>
      </c>
      <c r="F72" s="23">
        <v>14215.242</v>
      </c>
      <c r="G72" s="4"/>
      <c r="H72" s="4"/>
      <c r="I72" s="4"/>
      <c r="J72" s="4"/>
      <c r="K72" s="4"/>
    </row>
    <row r="73" spans="1:11" x14ac:dyDescent="0.3">
      <c r="A73" s="41" t="s">
        <v>104</v>
      </c>
      <c r="B73" s="15" t="s">
        <v>105</v>
      </c>
      <c r="C73" s="25">
        <v>70043</v>
      </c>
      <c r="D73" s="20" t="s">
        <v>44</v>
      </c>
      <c r="E73" s="21"/>
      <c r="F73" s="46"/>
      <c r="G73" s="4"/>
      <c r="H73" s="4"/>
      <c r="I73" s="4"/>
      <c r="J73" s="4"/>
      <c r="K73" s="4"/>
    </row>
    <row r="74" spans="1:11" x14ac:dyDescent="0.3">
      <c r="A74" s="41"/>
      <c r="B74" s="15" t="s">
        <v>106</v>
      </c>
      <c r="C74" s="25">
        <v>117203</v>
      </c>
      <c r="D74" s="20" t="s">
        <v>44</v>
      </c>
      <c r="E74" s="21"/>
      <c r="F74" s="42"/>
      <c r="G74" s="4"/>
      <c r="H74" s="4"/>
      <c r="I74" s="4"/>
      <c r="J74" s="4"/>
      <c r="K74" s="4"/>
    </row>
    <row r="75" spans="1:11" x14ac:dyDescent="0.3">
      <c r="A75" s="41"/>
      <c r="B75" s="15" t="s">
        <v>107</v>
      </c>
      <c r="C75" s="5">
        <v>95696</v>
      </c>
      <c r="D75" s="20" t="s">
        <v>44</v>
      </c>
      <c r="E75" s="21"/>
      <c r="F75" s="42"/>
      <c r="G75" s="4"/>
      <c r="H75" s="4"/>
      <c r="I75" s="4"/>
      <c r="J75" s="4"/>
      <c r="K75" s="4"/>
    </row>
    <row r="76" spans="1:11" x14ac:dyDescent="0.3">
      <c r="A76" s="41"/>
      <c r="B76" s="15" t="s">
        <v>108</v>
      </c>
      <c r="C76" s="5">
        <v>156100</v>
      </c>
      <c r="D76" s="20" t="s">
        <v>44</v>
      </c>
      <c r="E76" s="21"/>
      <c r="F76" s="42"/>
      <c r="G76" s="4"/>
      <c r="H76" s="4"/>
      <c r="I76" s="4"/>
      <c r="J76" s="4"/>
      <c r="K76" s="4"/>
    </row>
    <row r="77" spans="1:11" x14ac:dyDescent="0.3">
      <c r="A77" s="41"/>
      <c r="B77" s="15" t="s">
        <v>109</v>
      </c>
      <c r="C77" s="25">
        <v>124560</v>
      </c>
      <c r="D77" s="20" t="s">
        <v>44</v>
      </c>
      <c r="E77" s="21"/>
      <c r="F77" s="42"/>
      <c r="G77" s="4"/>
      <c r="H77" s="4"/>
      <c r="I77" s="4"/>
      <c r="J77" s="4"/>
      <c r="K77" s="4"/>
    </row>
    <row r="78" spans="1:11" x14ac:dyDescent="0.3">
      <c r="A78" s="41"/>
      <c r="B78" s="15" t="s">
        <v>110</v>
      </c>
      <c r="C78" s="25">
        <v>135957</v>
      </c>
      <c r="D78" s="20" t="s">
        <v>44</v>
      </c>
      <c r="E78" s="21"/>
      <c r="F78" s="42"/>
      <c r="G78" s="4"/>
      <c r="H78" s="4"/>
      <c r="I78" s="4"/>
      <c r="J78" s="4"/>
      <c r="K78" s="4"/>
    </row>
    <row r="79" spans="1:11" x14ac:dyDescent="0.3">
      <c r="A79" s="39" t="s">
        <v>111</v>
      </c>
      <c r="B79" s="24" t="s">
        <v>112</v>
      </c>
      <c r="C79" s="25">
        <v>173292</v>
      </c>
      <c r="D79" s="20">
        <v>2.6</v>
      </c>
      <c r="E79" s="21">
        <v>4505.5919999999996</v>
      </c>
      <c r="F79" s="38">
        <v>11481.27</v>
      </c>
      <c r="G79" s="4"/>
      <c r="H79" s="4"/>
      <c r="I79" s="4"/>
      <c r="J79" s="4"/>
      <c r="K79" s="4"/>
    </row>
    <row r="80" spans="1:11" x14ac:dyDescent="0.3">
      <c r="A80" s="39"/>
      <c r="B80" s="24" t="s">
        <v>113</v>
      </c>
      <c r="C80" s="25">
        <v>288648</v>
      </c>
      <c r="D80" s="20">
        <v>1.9</v>
      </c>
      <c r="E80" s="21">
        <v>5484.3119999999999</v>
      </c>
      <c r="F80" s="39"/>
      <c r="G80" s="4"/>
      <c r="H80" s="4"/>
      <c r="I80" s="4"/>
      <c r="J80" s="4"/>
      <c r="K80" s="4"/>
    </row>
    <row r="81" spans="1:11" x14ac:dyDescent="0.3">
      <c r="A81" s="39"/>
      <c r="B81" s="24" t="s">
        <v>114</v>
      </c>
      <c r="C81" s="25">
        <v>213052</v>
      </c>
      <c r="D81" s="20">
        <v>0.7</v>
      </c>
      <c r="E81" s="21">
        <v>1491.364</v>
      </c>
      <c r="F81" s="39"/>
      <c r="G81" s="4"/>
      <c r="H81" s="4"/>
      <c r="I81" s="4"/>
      <c r="J81" s="4"/>
      <c r="K81" s="4"/>
    </row>
    <row r="82" spans="1:11" x14ac:dyDescent="0.3">
      <c r="A82" s="24" t="s">
        <v>115</v>
      </c>
      <c r="B82" s="24" t="s">
        <v>116</v>
      </c>
      <c r="C82" s="5">
        <v>761224</v>
      </c>
      <c r="D82" s="20">
        <v>3.2</v>
      </c>
      <c r="E82" s="21">
        <v>24359.168000000001</v>
      </c>
      <c r="F82" s="23">
        <v>24359.168000000001</v>
      </c>
      <c r="G82" s="4"/>
      <c r="H82" s="4"/>
      <c r="I82" s="4"/>
      <c r="J82" s="4"/>
      <c r="K82" s="4"/>
    </row>
    <row r="83" spans="1:11" x14ac:dyDescent="0.3">
      <c r="A83" s="30" t="s">
        <v>117</v>
      </c>
      <c r="B83" s="30" t="s">
        <v>118</v>
      </c>
      <c r="C83" s="25">
        <v>69862</v>
      </c>
      <c r="D83" s="20" t="s">
        <v>44</v>
      </c>
      <c r="E83" s="21"/>
      <c r="F83" s="27" t="s">
        <v>44</v>
      </c>
      <c r="G83" s="4"/>
      <c r="H83" s="4"/>
      <c r="I83" s="4"/>
      <c r="J83" s="4"/>
      <c r="K83" s="4"/>
    </row>
    <row r="84" spans="1:11" x14ac:dyDescent="0.3">
      <c r="A84" s="24" t="s">
        <v>119</v>
      </c>
      <c r="B84" s="24" t="s">
        <v>120</v>
      </c>
      <c r="C84" s="25">
        <v>761350</v>
      </c>
      <c r="D84" s="20">
        <v>3.1</v>
      </c>
      <c r="E84" s="21">
        <v>23601.85</v>
      </c>
      <c r="F84" s="23">
        <v>23601.85</v>
      </c>
      <c r="G84" s="4"/>
      <c r="H84" s="4"/>
      <c r="I84" s="4"/>
      <c r="J84" s="4"/>
      <c r="K84" s="4"/>
    </row>
    <row r="85" spans="1:11" x14ac:dyDescent="0.3">
      <c r="A85" s="39" t="s">
        <v>121</v>
      </c>
      <c r="B85" s="24" t="s">
        <v>122</v>
      </c>
      <c r="C85" s="5">
        <v>116306</v>
      </c>
      <c r="D85" s="17">
        <v>8.9143149399272055</v>
      </c>
      <c r="E85" s="21">
        <v>10351.234</v>
      </c>
      <c r="F85" s="43">
        <v>2493318.96</v>
      </c>
      <c r="G85" s="4"/>
      <c r="H85" s="4"/>
      <c r="I85" s="4"/>
      <c r="J85" s="4"/>
      <c r="K85" s="4"/>
    </row>
    <row r="86" spans="1:11" x14ac:dyDescent="0.3">
      <c r="A86" s="39"/>
      <c r="B86" s="3" t="s">
        <v>123</v>
      </c>
      <c r="C86" s="5">
        <v>129128</v>
      </c>
      <c r="D86" s="17">
        <v>5.7943039393242408</v>
      </c>
      <c r="E86" s="21">
        <v>7489.424</v>
      </c>
      <c r="F86" s="44"/>
      <c r="G86" s="4"/>
      <c r="H86" s="4"/>
      <c r="I86" s="4"/>
      <c r="J86" s="4"/>
      <c r="K86" s="4"/>
    </row>
    <row r="87" spans="1:11" x14ac:dyDescent="0.3">
      <c r="A87" s="39"/>
      <c r="B87" s="3" t="s">
        <v>124</v>
      </c>
      <c r="C87" s="5">
        <v>95019</v>
      </c>
      <c r="D87" s="17">
        <v>2.5698233790283544</v>
      </c>
      <c r="E87" s="21">
        <v>2470494</v>
      </c>
      <c r="F87" s="44"/>
      <c r="G87" s="4"/>
      <c r="H87" s="4"/>
      <c r="I87" s="4"/>
      <c r="J87" s="4"/>
      <c r="K87" s="4"/>
    </row>
    <row r="88" spans="1:11" x14ac:dyDescent="0.3">
      <c r="A88" s="39"/>
      <c r="B88" s="3" t="s">
        <v>125</v>
      </c>
      <c r="C88" s="5">
        <v>119964</v>
      </c>
      <c r="D88" s="17">
        <v>1.3421483456854533</v>
      </c>
      <c r="E88" s="21">
        <v>1559.5319999999999</v>
      </c>
      <c r="F88" s="44"/>
      <c r="G88" s="4"/>
      <c r="H88" s="4"/>
      <c r="I88" s="4"/>
      <c r="J88" s="4"/>
      <c r="K88" s="4"/>
    </row>
    <row r="89" spans="1:11" x14ac:dyDescent="0.3">
      <c r="A89" s="39"/>
      <c r="B89" s="3" t="s">
        <v>126</v>
      </c>
      <c r="C89" s="5">
        <v>89862</v>
      </c>
      <c r="D89" s="17">
        <v>1.3083494551323596</v>
      </c>
      <c r="E89" s="21">
        <v>1168.2059999999999</v>
      </c>
      <c r="F89" s="44"/>
      <c r="G89" s="4"/>
      <c r="H89" s="4"/>
      <c r="I89" s="4"/>
      <c r="J89" s="4"/>
      <c r="K89" s="4"/>
    </row>
    <row r="90" spans="1:11" x14ac:dyDescent="0.3">
      <c r="A90" s="39"/>
      <c r="B90" s="3" t="s">
        <v>127</v>
      </c>
      <c r="C90" s="14">
        <v>86791</v>
      </c>
      <c r="D90" s="17">
        <v>2.5625605686267825</v>
      </c>
      <c r="E90" s="21">
        <v>2256.5659999999998</v>
      </c>
      <c r="F90" s="45"/>
      <c r="G90" s="4"/>
      <c r="H90" s="4"/>
      <c r="I90" s="4"/>
      <c r="J90" s="4"/>
      <c r="K90" s="4"/>
    </row>
    <row r="91" spans="1:11" x14ac:dyDescent="0.3">
      <c r="A91" s="24" t="s">
        <v>128</v>
      </c>
      <c r="B91" s="24" t="s">
        <v>128</v>
      </c>
      <c r="C91" s="14">
        <v>500024</v>
      </c>
      <c r="D91" s="20">
        <v>2.1</v>
      </c>
      <c r="E91" s="21">
        <v>10500.504000000001</v>
      </c>
      <c r="F91" s="13">
        <v>10500.504000000001</v>
      </c>
      <c r="G91" s="4"/>
      <c r="H91" s="4"/>
      <c r="I91" s="4"/>
      <c r="J91" s="4"/>
      <c r="K91" s="4"/>
    </row>
    <row r="92" spans="1:11" x14ac:dyDescent="0.3">
      <c r="A92" s="24" t="s">
        <v>129</v>
      </c>
      <c r="B92" s="24" t="s">
        <v>129</v>
      </c>
      <c r="C92" s="14">
        <v>577933</v>
      </c>
      <c r="D92" s="20">
        <v>2.6</v>
      </c>
      <c r="E92" s="21">
        <v>15026.258</v>
      </c>
      <c r="F92" s="13">
        <v>15026.258</v>
      </c>
      <c r="G92" s="4" t="s">
        <v>9</v>
      </c>
      <c r="H92" s="4"/>
      <c r="I92" s="4"/>
      <c r="J92" s="4"/>
      <c r="K92" s="4"/>
    </row>
    <row r="93" spans="1:11" x14ac:dyDescent="0.3">
      <c r="A93" s="24" t="s">
        <v>130</v>
      </c>
      <c r="B93" s="24" t="s">
        <v>130</v>
      </c>
      <c r="C93" s="14">
        <v>500012</v>
      </c>
      <c r="D93" s="20">
        <v>2.8</v>
      </c>
      <c r="E93" s="21">
        <v>14000.335999999999</v>
      </c>
      <c r="F93" s="13">
        <v>14000.335999999999</v>
      </c>
      <c r="G93" s="4"/>
      <c r="H93" s="4"/>
      <c r="I93" s="4"/>
      <c r="J93" s="4"/>
      <c r="K93" s="4"/>
    </row>
    <row r="94" spans="1:11" x14ac:dyDescent="0.3">
      <c r="A94" s="30" t="s">
        <v>131</v>
      </c>
      <c r="B94" s="30" t="s">
        <v>131</v>
      </c>
      <c r="C94" s="16" t="s">
        <v>44</v>
      </c>
      <c r="D94" s="20"/>
      <c r="E94" s="21"/>
      <c r="F94" s="13"/>
      <c r="G94" s="4"/>
      <c r="H94" s="4"/>
      <c r="I94" s="4"/>
      <c r="J94" s="4"/>
      <c r="K94" s="4"/>
    </row>
    <row r="95" spans="1:11" x14ac:dyDescent="0.3">
      <c r="A95" s="24" t="s">
        <v>132</v>
      </c>
      <c r="B95" s="24" t="s">
        <v>132</v>
      </c>
      <c r="C95" s="14">
        <v>9721</v>
      </c>
      <c r="D95" s="20">
        <v>1.5</v>
      </c>
      <c r="E95" s="21">
        <v>944978.41</v>
      </c>
      <c r="F95" s="13">
        <v>944978.41</v>
      </c>
      <c r="G95" s="4"/>
      <c r="H95" s="4"/>
      <c r="I95" s="4"/>
      <c r="J95" s="4"/>
      <c r="K95" s="4"/>
    </row>
    <row r="96" spans="1:11" x14ac:dyDescent="0.3">
      <c r="A96" s="12"/>
      <c r="B96" s="12"/>
    </row>
    <row r="97" spans="1:2" x14ac:dyDescent="0.3">
      <c r="A97" s="9" t="s">
        <v>133</v>
      </c>
      <c r="B97" s="12"/>
    </row>
    <row r="98" spans="1:2" x14ac:dyDescent="0.3">
      <c r="A98" s="12"/>
      <c r="B98" s="12"/>
    </row>
    <row r="99" spans="1:2" x14ac:dyDescent="0.3">
      <c r="A99" s="12" t="s">
        <v>134</v>
      </c>
      <c r="B99" s="12"/>
    </row>
    <row r="100" spans="1:2" x14ac:dyDescent="0.3">
      <c r="A100" s="12"/>
      <c r="B100" s="12"/>
    </row>
    <row r="101" spans="1:2" x14ac:dyDescent="0.3">
      <c r="A101" s="12"/>
      <c r="B101" s="12"/>
    </row>
    <row r="102" spans="1:2" x14ac:dyDescent="0.3">
      <c r="A102" s="12"/>
      <c r="B102" s="12"/>
    </row>
    <row r="103" spans="1:2" x14ac:dyDescent="0.3">
      <c r="A103" s="12"/>
      <c r="B103" s="12"/>
    </row>
    <row r="104" spans="1:2" x14ac:dyDescent="0.3">
      <c r="A104" s="12"/>
      <c r="B104" s="12"/>
    </row>
    <row r="105" spans="1:2" x14ac:dyDescent="0.3">
      <c r="A105" s="12"/>
      <c r="B105" s="12"/>
    </row>
    <row r="106" spans="1:2" x14ac:dyDescent="0.3">
      <c r="A106" s="12"/>
      <c r="B106" s="12"/>
    </row>
    <row r="107" spans="1:2" x14ac:dyDescent="0.3">
      <c r="A107" s="12"/>
      <c r="B107" s="12"/>
    </row>
    <row r="108" spans="1:2" x14ac:dyDescent="0.3">
      <c r="A108" s="12"/>
      <c r="B108" s="12"/>
    </row>
  </sheetData>
  <mergeCells count="30">
    <mergeCell ref="A85:A90"/>
    <mergeCell ref="F85:F90"/>
    <mergeCell ref="F19:F20"/>
    <mergeCell ref="F22:F26"/>
    <mergeCell ref="F28:F29"/>
    <mergeCell ref="F38:F39"/>
    <mergeCell ref="A79:A81"/>
    <mergeCell ref="A73:A78"/>
    <mergeCell ref="F73:F78"/>
    <mergeCell ref="F79:F81"/>
    <mergeCell ref="A46:A54"/>
    <mergeCell ref="F46:F54"/>
    <mergeCell ref="A56:A59"/>
    <mergeCell ref="F56:F59"/>
    <mergeCell ref="A60:A63"/>
    <mergeCell ref="F60:F63"/>
    <mergeCell ref="A28:A29"/>
    <mergeCell ref="A38:A39"/>
    <mergeCell ref="A31:A37"/>
    <mergeCell ref="A41:A44"/>
    <mergeCell ref="F31:F37"/>
    <mergeCell ref="F41:F44"/>
    <mergeCell ref="D23:D24"/>
    <mergeCell ref="E23:E24"/>
    <mergeCell ref="F10:F18"/>
    <mergeCell ref="A10:A18"/>
    <mergeCell ref="B11:B17"/>
    <mergeCell ref="A19:A20"/>
    <mergeCell ref="C23:C24"/>
    <mergeCell ref="A22:A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C4A51-3A8A-44B3-82B5-500169F73653}">
  <dimension ref="A1:H99"/>
  <sheetViews>
    <sheetView zoomScale="78" zoomScaleNormal="78" workbookViewId="0">
      <selection activeCell="D8" sqref="D8"/>
    </sheetView>
  </sheetViews>
  <sheetFormatPr defaultRowHeight="14.4" x14ac:dyDescent="0.3"/>
  <cols>
    <col min="1" max="1" width="28.6640625" customWidth="1"/>
    <col min="2" max="2" width="104.21875" customWidth="1"/>
    <col min="3" max="3" width="15.5546875" customWidth="1"/>
    <col min="4" max="4" width="21.88671875" customWidth="1"/>
    <col min="5" max="5" width="15.5546875" customWidth="1"/>
    <col min="6" max="6" width="25" style="52" customWidth="1"/>
  </cols>
  <sheetData>
    <row r="1" spans="1:8" x14ac:dyDescent="0.3">
      <c r="A1" s="18" t="s">
        <v>0</v>
      </c>
      <c r="B1" s="18" t="s">
        <v>1</v>
      </c>
      <c r="C1" s="18" t="s">
        <v>2</v>
      </c>
      <c r="D1" s="54" t="s">
        <v>136</v>
      </c>
      <c r="E1" s="19" t="s">
        <v>3</v>
      </c>
      <c r="F1" s="48" t="s">
        <v>4</v>
      </c>
    </row>
    <row r="2" spans="1:8" x14ac:dyDescent="0.3">
      <c r="A2" s="28" t="s">
        <v>5</v>
      </c>
      <c r="B2" s="28" t="s">
        <v>6</v>
      </c>
      <c r="C2" s="29">
        <v>8961989</v>
      </c>
      <c r="D2" s="33">
        <v>0.8</v>
      </c>
      <c r="E2" s="34">
        <f>C2/100*D2</f>
        <v>71695.911999999997</v>
      </c>
      <c r="F2" s="13">
        <v>71695.911999999997</v>
      </c>
    </row>
    <row r="3" spans="1:8" x14ac:dyDescent="0.3">
      <c r="A3" s="28" t="s">
        <v>7</v>
      </c>
      <c r="B3" s="28" t="s">
        <v>8</v>
      </c>
      <c r="C3" s="29">
        <v>2835686</v>
      </c>
      <c r="D3" s="33">
        <v>1.2</v>
      </c>
      <c r="E3" s="34">
        <f t="shared" ref="E3:F10" si="0">C3/100*D3</f>
        <v>34028.231999999996</v>
      </c>
      <c r="F3" s="49">
        <v>34028.231999999996</v>
      </c>
    </row>
    <row r="4" spans="1:8" x14ac:dyDescent="0.3">
      <c r="A4" s="28" t="s">
        <v>10</v>
      </c>
      <c r="B4" s="28" t="s">
        <v>11</v>
      </c>
      <c r="C4" s="29">
        <v>2332469</v>
      </c>
      <c r="D4" s="33">
        <v>1</v>
      </c>
      <c r="E4" s="34">
        <f t="shared" si="0"/>
        <v>23324.69</v>
      </c>
      <c r="F4" s="13">
        <v>23324.69</v>
      </c>
    </row>
    <row r="5" spans="1:8" x14ac:dyDescent="0.3">
      <c r="A5" s="28" t="s">
        <v>12</v>
      </c>
      <c r="B5" s="28" t="s">
        <v>13</v>
      </c>
      <c r="C5" s="29">
        <v>5934037</v>
      </c>
      <c r="D5" s="33">
        <v>0.9</v>
      </c>
      <c r="E5" s="34">
        <f t="shared" si="0"/>
        <v>53406.333000000006</v>
      </c>
      <c r="F5" s="13">
        <v>53406.333000000006</v>
      </c>
      <c r="H5" t="s">
        <v>9</v>
      </c>
    </row>
    <row r="6" spans="1:8" x14ac:dyDescent="0.3">
      <c r="A6" s="28" t="s">
        <v>14</v>
      </c>
      <c r="B6" s="28" t="s">
        <v>15</v>
      </c>
      <c r="C6" s="29">
        <v>1219799</v>
      </c>
      <c r="D6" s="33">
        <v>1.6</v>
      </c>
      <c r="E6" s="34">
        <f t="shared" si="0"/>
        <v>19516.784</v>
      </c>
      <c r="F6" s="13">
        <v>19516.784</v>
      </c>
    </row>
    <row r="7" spans="1:8" x14ac:dyDescent="0.3">
      <c r="A7" s="28" t="s">
        <v>16</v>
      </c>
      <c r="B7" s="28" t="s">
        <v>17</v>
      </c>
      <c r="C7" s="29">
        <v>1409020</v>
      </c>
      <c r="D7" s="33">
        <v>0.5</v>
      </c>
      <c r="E7" s="34">
        <f t="shared" si="0"/>
        <v>7045.1</v>
      </c>
      <c r="F7" s="13">
        <v>7045.1</v>
      </c>
    </row>
    <row r="8" spans="1:8" x14ac:dyDescent="0.3">
      <c r="A8" s="28" t="s">
        <v>18</v>
      </c>
      <c r="B8" s="28" t="s">
        <v>19</v>
      </c>
      <c r="C8" s="29">
        <v>1581555</v>
      </c>
      <c r="D8" s="33">
        <v>0.7</v>
      </c>
      <c r="E8" s="34">
        <f t="shared" si="0"/>
        <v>11070.884999999998</v>
      </c>
      <c r="F8" s="13">
        <v>11070.884999999998</v>
      </c>
    </row>
    <row r="9" spans="1:8" x14ac:dyDescent="0.3">
      <c r="A9" s="28" t="s">
        <v>20</v>
      </c>
      <c r="B9" s="28" t="s">
        <v>21</v>
      </c>
      <c r="C9" s="29">
        <v>1382542</v>
      </c>
      <c r="D9" s="33">
        <v>1.1000000000000001</v>
      </c>
      <c r="E9" s="34">
        <f t="shared" si="0"/>
        <v>15207.962000000001</v>
      </c>
      <c r="F9" s="13">
        <v>15207.962000000001</v>
      </c>
    </row>
    <row r="10" spans="1:8" x14ac:dyDescent="0.3">
      <c r="A10" s="39" t="s">
        <v>22</v>
      </c>
      <c r="B10" s="28" t="s">
        <v>23</v>
      </c>
      <c r="C10" s="29">
        <v>543973</v>
      </c>
      <c r="D10" s="47">
        <v>0.8</v>
      </c>
      <c r="E10" s="34">
        <f t="shared" si="0"/>
        <v>4351.7839999999997</v>
      </c>
      <c r="F10" s="46">
        <f>SUM(E10:E18)</f>
        <v>24655.749</v>
      </c>
    </row>
    <row r="11" spans="1:8" x14ac:dyDescent="0.3">
      <c r="A11" s="39"/>
      <c r="B11" s="39" t="s">
        <v>24</v>
      </c>
      <c r="C11" s="29">
        <v>914859</v>
      </c>
      <c r="D11" s="33">
        <v>0.8</v>
      </c>
      <c r="E11" s="34">
        <f>C11/100*D11</f>
        <v>7318.8720000000003</v>
      </c>
      <c r="F11" s="42"/>
    </row>
    <row r="12" spans="1:8" x14ac:dyDescent="0.3">
      <c r="A12" s="39"/>
      <c r="B12" s="39"/>
      <c r="C12" s="29">
        <v>122549</v>
      </c>
      <c r="D12" s="33">
        <v>1.2</v>
      </c>
      <c r="E12" s="34">
        <f>C12/100*D12</f>
        <v>1470.588</v>
      </c>
      <c r="F12" s="42"/>
    </row>
    <row r="13" spans="1:8" x14ac:dyDescent="0.3">
      <c r="A13" s="39"/>
      <c r="B13" s="39"/>
      <c r="C13" s="29">
        <v>161780</v>
      </c>
      <c r="D13" s="33">
        <v>1.2</v>
      </c>
      <c r="E13" s="34">
        <f t="shared" ref="E13:E20" si="1">C13/100*D13</f>
        <v>1941.36</v>
      </c>
      <c r="F13" s="42"/>
    </row>
    <row r="14" spans="1:8" x14ac:dyDescent="0.3">
      <c r="A14" s="39"/>
      <c r="B14" s="39"/>
      <c r="C14" s="29">
        <v>149539</v>
      </c>
      <c r="D14" s="33">
        <v>2.2999999999999998</v>
      </c>
      <c r="E14" s="34">
        <f t="shared" si="1"/>
        <v>3439.3969999999999</v>
      </c>
      <c r="F14" s="42"/>
    </row>
    <row r="15" spans="1:8" x14ac:dyDescent="0.3">
      <c r="A15" s="39"/>
      <c r="B15" s="39"/>
      <c r="C15" s="29">
        <v>158450</v>
      </c>
      <c r="D15" s="33">
        <v>0.8</v>
      </c>
      <c r="E15" s="34">
        <f t="shared" si="1"/>
        <v>1267.6000000000001</v>
      </c>
      <c r="F15" s="42"/>
    </row>
    <row r="16" spans="1:8" x14ac:dyDescent="0.3">
      <c r="A16" s="39"/>
      <c r="B16" s="39"/>
      <c r="C16" s="29">
        <v>151422</v>
      </c>
      <c r="D16" s="33">
        <v>0.9</v>
      </c>
      <c r="E16" s="34">
        <f t="shared" si="1"/>
        <v>1362.798</v>
      </c>
      <c r="F16" s="42"/>
    </row>
    <row r="17" spans="1:6" x14ac:dyDescent="0.3">
      <c r="A17" s="39"/>
      <c r="B17" s="39"/>
      <c r="C17" s="29">
        <v>171119</v>
      </c>
      <c r="D17" s="33">
        <v>0.8</v>
      </c>
      <c r="E17" s="34">
        <f t="shared" si="1"/>
        <v>1368.9520000000002</v>
      </c>
      <c r="F17" s="42"/>
    </row>
    <row r="18" spans="1:6" x14ac:dyDescent="0.3">
      <c r="A18" s="39"/>
      <c r="B18" s="28" t="s">
        <v>25</v>
      </c>
      <c r="C18" s="29">
        <v>152457</v>
      </c>
      <c r="D18" s="33">
        <v>1.4</v>
      </c>
      <c r="E18" s="34">
        <f t="shared" si="1"/>
        <v>2134.3979999999997</v>
      </c>
      <c r="F18" s="42"/>
    </row>
    <row r="19" spans="1:6" x14ac:dyDescent="0.3">
      <c r="A19" s="39" t="s">
        <v>26</v>
      </c>
      <c r="B19" s="28" t="s">
        <v>27</v>
      </c>
      <c r="C19" s="29">
        <v>322434</v>
      </c>
      <c r="D19" s="33">
        <v>1.6</v>
      </c>
      <c r="E19" s="34">
        <f t="shared" si="1"/>
        <v>5158.9440000000004</v>
      </c>
      <c r="F19" s="50">
        <f>SUM(E19:E20)</f>
        <v>9724.82</v>
      </c>
    </row>
    <row r="20" spans="1:6" x14ac:dyDescent="0.3">
      <c r="A20" s="39"/>
      <c r="B20" s="28" t="s">
        <v>28</v>
      </c>
      <c r="C20" s="29">
        <v>1141469</v>
      </c>
      <c r="D20" s="33">
        <v>0.4</v>
      </c>
      <c r="E20" s="34">
        <f t="shared" si="1"/>
        <v>4565.8760000000002</v>
      </c>
      <c r="F20" s="42"/>
    </row>
    <row r="21" spans="1:6" x14ac:dyDescent="0.3">
      <c r="A21" s="28" t="s">
        <v>29</v>
      </c>
      <c r="B21" s="28" t="s">
        <v>30</v>
      </c>
      <c r="C21" s="29">
        <v>1489189</v>
      </c>
      <c r="D21" s="33">
        <v>0.8</v>
      </c>
      <c r="E21" s="34">
        <f>C21/100*D21</f>
        <v>11913.512000000001</v>
      </c>
      <c r="F21" s="31">
        <v>11913.512000000001</v>
      </c>
    </row>
    <row r="22" spans="1:6" x14ac:dyDescent="0.3">
      <c r="A22" s="39" t="s">
        <v>31</v>
      </c>
      <c r="B22" s="28" t="s">
        <v>32</v>
      </c>
      <c r="C22" s="29">
        <v>463377</v>
      </c>
      <c r="D22" s="33">
        <v>1</v>
      </c>
      <c r="E22" s="34">
        <f t="shared" ref="E22" si="2">C22/100*D22</f>
        <v>4633.7700000000004</v>
      </c>
      <c r="F22" s="46">
        <f>SUM(E22:E26)</f>
        <v>11954.802</v>
      </c>
    </row>
    <row r="23" spans="1:6" x14ac:dyDescent="0.3">
      <c r="A23" s="39"/>
      <c r="B23" s="28" t="s">
        <v>33</v>
      </c>
      <c r="C23" s="40">
        <v>193282</v>
      </c>
      <c r="D23" s="35">
        <v>0.9</v>
      </c>
      <c r="E23" s="36">
        <f>C23/100*D23</f>
        <v>1739.538</v>
      </c>
      <c r="F23" s="42"/>
    </row>
    <row r="24" spans="1:6" x14ac:dyDescent="0.3">
      <c r="A24" s="39"/>
      <c r="B24" s="28" t="s">
        <v>34</v>
      </c>
      <c r="C24" s="39"/>
      <c r="D24" s="35"/>
      <c r="E24" s="37"/>
      <c r="F24" s="42"/>
    </row>
    <row r="25" spans="1:6" x14ac:dyDescent="0.3">
      <c r="A25" s="39"/>
      <c r="B25" s="28" t="s">
        <v>35</v>
      </c>
      <c r="C25" s="29">
        <v>215052</v>
      </c>
      <c r="D25" s="33">
        <v>1.8</v>
      </c>
      <c r="E25" s="34">
        <f>C25/100*D25</f>
        <v>3870.9360000000001</v>
      </c>
      <c r="F25" s="42"/>
    </row>
    <row r="26" spans="1:6" x14ac:dyDescent="0.3">
      <c r="A26" s="39"/>
      <c r="B26" s="28" t="s">
        <v>36</v>
      </c>
      <c r="C26" s="5">
        <v>285093</v>
      </c>
      <c r="D26" s="33">
        <v>0.6</v>
      </c>
      <c r="E26" s="34">
        <f t="shared" ref="E26:F89" si="3">C26/100*D26</f>
        <v>1710.5579999999998</v>
      </c>
      <c r="F26" s="42"/>
    </row>
    <row r="27" spans="1:6" x14ac:dyDescent="0.3">
      <c r="A27" s="28" t="s">
        <v>37</v>
      </c>
      <c r="B27" s="28" t="s">
        <v>38</v>
      </c>
      <c r="C27" s="29">
        <v>1429910</v>
      </c>
      <c r="D27" s="33">
        <v>0.6</v>
      </c>
      <c r="E27" s="34">
        <f t="shared" si="3"/>
        <v>8579.4599999999991</v>
      </c>
      <c r="F27" s="31">
        <v>8579.4599999999991</v>
      </c>
    </row>
    <row r="28" spans="1:6" x14ac:dyDescent="0.3">
      <c r="A28" s="39" t="s">
        <v>39</v>
      </c>
      <c r="B28" s="28" t="s">
        <v>40</v>
      </c>
      <c r="C28" s="5">
        <v>557229</v>
      </c>
      <c r="D28" s="33">
        <v>0.8</v>
      </c>
      <c r="E28" s="34">
        <f t="shared" si="3"/>
        <v>4457.8320000000003</v>
      </c>
      <c r="F28" s="46">
        <f>SUM(E28:E29)</f>
        <v>13961.612000000001</v>
      </c>
    </row>
    <row r="29" spans="1:6" x14ac:dyDescent="0.3">
      <c r="A29" s="39"/>
      <c r="B29" s="28" t="s">
        <v>41</v>
      </c>
      <c r="C29" s="5">
        <v>863980</v>
      </c>
      <c r="D29" s="33">
        <v>1.1000000000000001</v>
      </c>
      <c r="E29" s="34">
        <f t="shared" si="3"/>
        <v>9503.7800000000007</v>
      </c>
      <c r="F29" s="42"/>
    </row>
    <row r="30" spans="1:6" x14ac:dyDescent="0.3">
      <c r="A30" s="30" t="s">
        <v>42</v>
      </c>
      <c r="B30" s="30" t="s">
        <v>43</v>
      </c>
      <c r="C30" s="16">
        <v>1893667</v>
      </c>
      <c r="D30" s="33" t="s">
        <v>44</v>
      </c>
      <c r="E30" s="34"/>
      <c r="F30" s="32"/>
    </row>
    <row r="31" spans="1:6" x14ac:dyDescent="0.3">
      <c r="A31" s="41" t="s">
        <v>45</v>
      </c>
      <c r="B31" s="30" t="s">
        <v>46</v>
      </c>
      <c r="C31" s="5">
        <v>147049</v>
      </c>
      <c r="D31" s="33" t="s">
        <v>47</v>
      </c>
      <c r="E31" s="34"/>
      <c r="F31" s="42"/>
    </row>
    <row r="32" spans="1:6" x14ac:dyDescent="0.3">
      <c r="A32" s="39"/>
      <c r="B32" s="30" t="s">
        <v>48</v>
      </c>
      <c r="C32" s="5">
        <v>366903</v>
      </c>
      <c r="D32" s="33" t="s">
        <v>47</v>
      </c>
      <c r="E32" s="34"/>
      <c r="F32" s="42"/>
    </row>
    <row r="33" spans="1:6" x14ac:dyDescent="0.3">
      <c r="A33" s="39"/>
      <c r="B33" s="30" t="s">
        <v>49</v>
      </c>
      <c r="C33" s="5">
        <v>60326</v>
      </c>
      <c r="D33" s="33" t="s">
        <v>47</v>
      </c>
      <c r="E33" s="34"/>
      <c r="F33" s="42"/>
    </row>
    <row r="34" spans="1:6" x14ac:dyDescent="0.3">
      <c r="A34" s="39"/>
      <c r="B34" s="30" t="s">
        <v>50</v>
      </c>
      <c r="C34" s="5">
        <v>143315</v>
      </c>
      <c r="D34" s="33" t="s">
        <v>47</v>
      </c>
      <c r="E34" s="34"/>
      <c r="F34" s="42"/>
    </row>
    <row r="35" spans="1:6" x14ac:dyDescent="0.3">
      <c r="A35" s="39"/>
      <c r="B35" s="30" t="s">
        <v>51</v>
      </c>
      <c r="C35" s="5">
        <v>241264</v>
      </c>
      <c r="D35" s="33" t="s">
        <v>47</v>
      </c>
      <c r="E35" s="34"/>
      <c r="F35" s="42"/>
    </row>
    <row r="36" spans="1:6" x14ac:dyDescent="0.3">
      <c r="A36" s="39"/>
      <c r="B36" s="30" t="s">
        <v>52</v>
      </c>
      <c r="C36" s="5">
        <v>246993</v>
      </c>
      <c r="D36" s="33" t="s">
        <v>47</v>
      </c>
      <c r="E36" s="34"/>
      <c r="F36" s="42"/>
    </row>
    <row r="37" spans="1:6" x14ac:dyDescent="0.3">
      <c r="A37" s="39"/>
      <c r="B37" s="30" t="s">
        <v>53</v>
      </c>
      <c r="C37" s="5">
        <v>133587</v>
      </c>
      <c r="D37" s="33" t="s">
        <v>47</v>
      </c>
      <c r="E37" s="34"/>
      <c r="F37" s="42"/>
    </row>
    <row r="38" spans="1:6" x14ac:dyDescent="0.3">
      <c r="A38" s="39" t="s">
        <v>54</v>
      </c>
      <c r="B38" s="28" t="s">
        <v>55</v>
      </c>
      <c r="C38" s="5">
        <v>802375</v>
      </c>
      <c r="D38" s="33">
        <v>1.1000000000000001</v>
      </c>
      <c r="E38" s="34">
        <f t="shared" si="3"/>
        <v>8826.125</v>
      </c>
      <c r="F38" s="46">
        <f>SUM(E38:E39)</f>
        <v>25343.886999999999</v>
      </c>
    </row>
    <row r="39" spans="1:6" x14ac:dyDescent="0.3">
      <c r="A39" s="39"/>
      <c r="B39" s="28" t="s">
        <v>56</v>
      </c>
      <c r="C39" s="5">
        <v>569578</v>
      </c>
      <c r="D39" s="33">
        <v>2.9</v>
      </c>
      <c r="E39" s="34">
        <f t="shared" si="3"/>
        <v>16517.761999999999</v>
      </c>
      <c r="F39" s="42"/>
    </row>
    <row r="40" spans="1:6" x14ac:dyDescent="0.3">
      <c r="A40" s="28" t="s">
        <v>57</v>
      </c>
      <c r="B40" s="28" t="s">
        <v>58</v>
      </c>
      <c r="C40" s="29">
        <v>828224</v>
      </c>
      <c r="D40" s="33">
        <v>1.1000000000000001</v>
      </c>
      <c r="E40" s="34">
        <f t="shared" si="3"/>
        <v>9110.4639999999999</v>
      </c>
      <c r="F40" s="31">
        <v>9110.4639999999999</v>
      </c>
    </row>
    <row r="41" spans="1:6" x14ac:dyDescent="0.3">
      <c r="A41" s="39" t="s">
        <v>59</v>
      </c>
      <c r="B41" s="28" t="s">
        <v>60</v>
      </c>
      <c r="C41" s="5">
        <v>192801</v>
      </c>
      <c r="D41" s="33">
        <v>0.8</v>
      </c>
      <c r="E41" s="34">
        <f t="shared" si="3"/>
        <v>1542.4080000000001</v>
      </c>
      <c r="F41" s="46">
        <f>SUM(E41:E44)</f>
        <v>15427.484</v>
      </c>
    </row>
    <row r="42" spans="1:6" x14ac:dyDescent="0.3">
      <c r="A42" s="39"/>
      <c r="B42" s="28" t="s">
        <v>61</v>
      </c>
      <c r="C42" s="5">
        <v>323136</v>
      </c>
      <c r="D42" s="33">
        <v>1.1000000000000001</v>
      </c>
      <c r="E42" s="34">
        <f t="shared" si="3"/>
        <v>3554.4960000000005</v>
      </c>
      <c r="F42" s="42"/>
    </row>
    <row r="43" spans="1:6" x14ac:dyDescent="0.3">
      <c r="A43" s="39"/>
      <c r="B43" s="28" t="s">
        <v>62</v>
      </c>
      <c r="C43" s="5">
        <v>179854</v>
      </c>
      <c r="D43" s="33">
        <v>2.1</v>
      </c>
      <c r="E43" s="34">
        <f t="shared" si="3"/>
        <v>3776.9340000000002</v>
      </c>
      <c r="F43" s="42"/>
    </row>
    <row r="44" spans="1:6" x14ac:dyDescent="0.3">
      <c r="A44" s="39"/>
      <c r="B44" s="28" t="s">
        <v>63</v>
      </c>
      <c r="C44" s="5">
        <v>595786</v>
      </c>
      <c r="D44" s="33">
        <v>1.1000000000000001</v>
      </c>
      <c r="E44" s="34">
        <f t="shared" si="3"/>
        <v>6553.6459999999997</v>
      </c>
      <c r="F44" s="42"/>
    </row>
    <row r="45" spans="1:6" x14ac:dyDescent="0.3">
      <c r="A45" s="28" t="s">
        <v>64</v>
      </c>
      <c r="B45" s="28" t="s">
        <v>65</v>
      </c>
      <c r="C45" s="29">
        <v>879560</v>
      </c>
      <c r="D45" s="33">
        <v>0.5</v>
      </c>
      <c r="E45" s="34">
        <f t="shared" si="3"/>
        <v>4397.8</v>
      </c>
      <c r="F45" s="31">
        <v>4397.8</v>
      </c>
    </row>
    <row r="46" spans="1:6" x14ac:dyDescent="0.3">
      <c r="A46" s="39" t="s">
        <v>66</v>
      </c>
      <c r="B46" s="28" t="s">
        <v>67</v>
      </c>
      <c r="C46" s="5">
        <v>92666</v>
      </c>
      <c r="D46" s="33">
        <v>0.6</v>
      </c>
      <c r="E46" s="34">
        <f t="shared" si="3"/>
        <v>555.99599999999998</v>
      </c>
      <c r="F46" s="46">
        <f>SUM(E46:E54)</f>
        <v>7432.53</v>
      </c>
    </row>
    <row r="47" spans="1:6" x14ac:dyDescent="0.3">
      <c r="A47" s="39"/>
      <c r="B47" s="28" t="s">
        <v>68</v>
      </c>
      <c r="C47" s="5">
        <v>72325</v>
      </c>
      <c r="D47" s="33">
        <v>0.4</v>
      </c>
      <c r="E47" s="34">
        <f>C47/100*D47</f>
        <v>289.3</v>
      </c>
      <c r="F47" s="42"/>
    </row>
    <row r="48" spans="1:6" x14ac:dyDescent="0.3">
      <c r="A48" s="39"/>
      <c r="B48" s="28" t="s">
        <v>69</v>
      </c>
      <c r="C48" s="5">
        <v>104900</v>
      </c>
      <c r="D48" s="33">
        <v>1.7</v>
      </c>
      <c r="E48" s="34">
        <f t="shared" si="3"/>
        <v>1783.3</v>
      </c>
      <c r="F48" s="42"/>
    </row>
    <row r="49" spans="1:6" x14ac:dyDescent="0.3">
      <c r="A49" s="39"/>
      <c r="B49" s="28" t="s">
        <v>70</v>
      </c>
      <c r="C49" s="5">
        <v>101462</v>
      </c>
      <c r="D49" s="33">
        <v>0.9</v>
      </c>
      <c r="E49" s="34">
        <f t="shared" si="3"/>
        <v>913.15800000000002</v>
      </c>
      <c r="F49" s="42"/>
    </row>
    <row r="50" spans="1:6" x14ac:dyDescent="0.3">
      <c r="A50" s="39"/>
      <c r="B50" s="28" t="s">
        <v>71</v>
      </c>
      <c r="C50" s="5">
        <v>128147</v>
      </c>
      <c r="D50" s="33">
        <v>0.6</v>
      </c>
      <c r="E50" s="34">
        <f t="shared" si="3"/>
        <v>768.88199999999995</v>
      </c>
      <c r="F50" s="42"/>
    </row>
    <row r="51" spans="1:6" x14ac:dyDescent="0.3">
      <c r="A51" s="39"/>
      <c r="B51" s="28" t="s">
        <v>72</v>
      </c>
      <c r="C51" s="5">
        <v>80562</v>
      </c>
      <c r="D51" s="33">
        <v>0.6</v>
      </c>
      <c r="E51" s="34">
        <f t="shared" si="3"/>
        <v>483.37199999999996</v>
      </c>
      <c r="F51" s="42"/>
    </row>
    <row r="52" spans="1:6" x14ac:dyDescent="0.3">
      <c r="A52" s="39"/>
      <c r="B52" s="28" t="s">
        <v>73</v>
      </c>
      <c r="C52" s="5">
        <v>257302</v>
      </c>
      <c r="D52" s="33">
        <v>0.5</v>
      </c>
      <c r="E52" s="34">
        <f t="shared" si="3"/>
        <v>1286.51</v>
      </c>
      <c r="F52" s="42"/>
    </row>
    <row r="53" spans="1:6" x14ac:dyDescent="0.3">
      <c r="A53" s="39"/>
      <c r="B53" s="28" t="s">
        <v>74</v>
      </c>
      <c r="C53" s="5">
        <v>115371</v>
      </c>
      <c r="D53" s="33">
        <v>0.8</v>
      </c>
      <c r="E53" s="34">
        <f t="shared" si="3"/>
        <v>922.96800000000007</v>
      </c>
      <c r="F53" s="42"/>
    </row>
    <row r="54" spans="1:6" x14ac:dyDescent="0.3">
      <c r="A54" s="39"/>
      <c r="B54" s="28" t="s">
        <v>75</v>
      </c>
      <c r="C54" s="5">
        <v>107261</v>
      </c>
      <c r="D54" s="33">
        <v>0.4</v>
      </c>
      <c r="E54" s="34">
        <f t="shared" si="3"/>
        <v>429.04399999999998</v>
      </c>
      <c r="F54" s="42"/>
    </row>
    <row r="55" spans="1:6" x14ac:dyDescent="0.3">
      <c r="A55" s="28" t="s">
        <v>76</v>
      </c>
      <c r="B55" s="28" t="s">
        <v>77</v>
      </c>
      <c r="C55" s="29">
        <v>1189519</v>
      </c>
      <c r="D55" s="33">
        <v>0.9</v>
      </c>
      <c r="E55" s="34">
        <f t="shared" si="3"/>
        <v>10705.671</v>
      </c>
      <c r="F55" s="31">
        <v>10705.671</v>
      </c>
    </row>
    <row r="56" spans="1:6" x14ac:dyDescent="0.3">
      <c r="A56" s="39" t="s">
        <v>78</v>
      </c>
      <c r="B56" s="28" t="s">
        <v>79</v>
      </c>
      <c r="C56" s="5">
        <v>384152</v>
      </c>
      <c r="D56" s="33">
        <v>0.9</v>
      </c>
      <c r="E56" s="34">
        <f t="shared" si="3"/>
        <v>3457.3679999999999</v>
      </c>
      <c r="F56" s="46">
        <f>SUM(E56:E59)</f>
        <v>15192.017</v>
      </c>
    </row>
    <row r="57" spans="1:6" x14ac:dyDescent="0.3">
      <c r="A57" s="39"/>
      <c r="B57" s="28" t="s">
        <v>80</v>
      </c>
      <c r="C57" s="5">
        <v>343071</v>
      </c>
      <c r="D57" s="33">
        <v>0.5</v>
      </c>
      <c r="E57" s="34">
        <f t="shared" si="3"/>
        <v>1715.355</v>
      </c>
      <c r="F57" s="42"/>
    </row>
    <row r="58" spans="1:6" x14ac:dyDescent="0.3">
      <c r="A58" s="39"/>
      <c r="B58" s="28" t="s">
        <v>81</v>
      </c>
      <c r="C58" s="5">
        <v>129410</v>
      </c>
      <c r="D58" s="33">
        <v>1.9</v>
      </c>
      <c r="E58" s="34">
        <f t="shared" si="3"/>
        <v>2458.7899999999995</v>
      </c>
      <c r="F58" s="42"/>
    </row>
    <row r="59" spans="1:6" x14ac:dyDescent="0.3">
      <c r="A59" s="39"/>
      <c r="B59" s="28" t="s">
        <v>82</v>
      </c>
      <c r="C59" s="5">
        <v>210014</v>
      </c>
      <c r="D59" s="33">
        <v>3.6</v>
      </c>
      <c r="E59" s="34">
        <f t="shared" si="3"/>
        <v>7560.5039999999999</v>
      </c>
      <c r="F59" s="42"/>
    </row>
    <row r="60" spans="1:6" x14ac:dyDescent="0.3">
      <c r="A60" s="39" t="s">
        <v>83</v>
      </c>
      <c r="B60" s="28" t="s">
        <v>84</v>
      </c>
      <c r="C60" s="5">
        <v>341173</v>
      </c>
      <c r="D60" s="33">
        <v>1.2</v>
      </c>
      <c r="E60" s="34">
        <f t="shared" si="3"/>
        <v>4094.076</v>
      </c>
      <c r="F60" s="46">
        <f>SUM(E60:E63)</f>
        <v>8892.24</v>
      </c>
    </row>
    <row r="61" spans="1:6" x14ac:dyDescent="0.3">
      <c r="A61" s="39"/>
      <c r="B61" s="28" t="s">
        <v>137</v>
      </c>
      <c r="C61" s="5">
        <v>259778</v>
      </c>
      <c r="D61" s="33">
        <v>0.4</v>
      </c>
      <c r="E61" s="34">
        <f t="shared" si="3"/>
        <v>1039.1120000000001</v>
      </c>
      <c r="F61" s="42"/>
    </row>
    <row r="62" spans="1:6" x14ac:dyDescent="0.3">
      <c r="A62" s="39"/>
      <c r="B62" s="28" t="s">
        <v>85</v>
      </c>
      <c r="C62" s="5">
        <v>172292</v>
      </c>
      <c r="D62" s="33">
        <v>0.7</v>
      </c>
      <c r="E62" s="34">
        <f t="shared" si="3"/>
        <v>1206.0439999999999</v>
      </c>
      <c r="F62" s="42"/>
    </row>
    <row r="63" spans="1:6" x14ac:dyDescent="0.3">
      <c r="A63" s="39"/>
      <c r="B63" s="28" t="s">
        <v>86</v>
      </c>
      <c r="C63" s="5">
        <v>159563</v>
      </c>
      <c r="D63" s="33">
        <v>1.6</v>
      </c>
      <c r="E63" s="34">
        <f>C63/100*D63</f>
        <v>2553.0080000000003</v>
      </c>
      <c r="F63" s="42"/>
    </row>
    <row r="64" spans="1:6" x14ac:dyDescent="0.3">
      <c r="A64" s="28" t="s">
        <v>87</v>
      </c>
      <c r="B64" s="28" t="s">
        <v>88</v>
      </c>
      <c r="C64" s="29">
        <v>1196236</v>
      </c>
      <c r="D64" s="33">
        <v>1.4</v>
      </c>
      <c r="E64" s="34">
        <f t="shared" si="3"/>
        <v>16747.304</v>
      </c>
      <c r="F64" s="31">
        <v>16747.304</v>
      </c>
    </row>
    <row r="65" spans="1:6" x14ac:dyDescent="0.3">
      <c r="A65" s="28" t="s">
        <v>89</v>
      </c>
      <c r="B65" s="28" t="s">
        <v>90</v>
      </c>
      <c r="C65" s="29">
        <v>137150</v>
      </c>
      <c r="D65" s="33">
        <v>0.9</v>
      </c>
      <c r="E65" s="34">
        <f t="shared" si="3"/>
        <v>1234.3500000000001</v>
      </c>
      <c r="F65" s="31">
        <v>1234.3500000000001</v>
      </c>
    </row>
    <row r="66" spans="1:6" x14ac:dyDescent="0.3">
      <c r="A66" s="28" t="s">
        <v>91</v>
      </c>
      <c r="B66" s="28" t="s">
        <v>92</v>
      </c>
      <c r="C66" s="29">
        <v>706155</v>
      </c>
      <c r="D66" s="33">
        <v>0.9</v>
      </c>
      <c r="E66" s="34">
        <f t="shared" si="3"/>
        <v>6355.3950000000004</v>
      </c>
      <c r="F66" s="31">
        <v>6355.3950000000004</v>
      </c>
    </row>
    <row r="67" spans="1:6" x14ac:dyDescent="0.3">
      <c r="A67" s="28" t="s">
        <v>93</v>
      </c>
      <c r="B67" s="28" t="s">
        <v>94</v>
      </c>
      <c r="C67" s="29">
        <v>753278</v>
      </c>
      <c r="D67" s="33">
        <v>0.9</v>
      </c>
      <c r="E67" s="34">
        <f t="shared" si="3"/>
        <v>6779.5019999999995</v>
      </c>
      <c r="F67" s="31">
        <v>6779.5019999999995</v>
      </c>
    </row>
    <row r="68" spans="1:6" x14ac:dyDescent="0.3">
      <c r="A68" s="28" t="s">
        <v>95</v>
      </c>
      <c r="B68" s="28" t="s">
        <v>96</v>
      </c>
      <c r="C68" s="29">
        <v>653537</v>
      </c>
      <c r="D68" s="33">
        <v>1.4</v>
      </c>
      <c r="E68" s="34">
        <f t="shared" si="3"/>
        <v>9149.518</v>
      </c>
      <c r="F68" s="31">
        <v>9149.518</v>
      </c>
    </row>
    <row r="69" spans="1:6" x14ac:dyDescent="0.3">
      <c r="A69" s="28" t="s">
        <v>97</v>
      </c>
      <c r="B69" s="28" t="s">
        <v>98</v>
      </c>
      <c r="C69" s="29">
        <v>907760</v>
      </c>
      <c r="D69" s="33">
        <v>1.7</v>
      </c>
      <c r="E69" s="34">
        <f t="shared" si="3"/>
        <v>15431.92</v>
      </c>
      <c r="F69" s="31">
        <v>15431.92</v>
      </c>
    </row>
    <row r="70" spans="1:6" x14ac:dyDescent="0.3">
      <c r="A70" s="28" t="s">
        <v>99</v>
      </c>
      <c r="B70" s="28" t="s">
        <v>100</v>
      </c>
      <c r="C70" s="29">
        <v>378508</v>
      </c>
      <c r="D70" s="33">
        <v>1.3</v>
      </c>
      <c r="E70" s="34">
        <f t="shared" si="3"/>
        <v>4920.6040000000003</v>
      </c>
      <c r="F70" s="31">
        <v>4920.6040000000003</v>
      </c>
    </row>
    <row r="71" spans="1:6" x14ac:dyDescent="0.3">
      <c r="A71" s="28" t="s">
        <v>101</v>
      </c>
      <c r="B71" s="28" t="s">
        <v>102</v>
      </c>
      <c r="C71" s="29">
        <v>530094</v>
      </c>
      <c r="D71" s="33">
        <v>0.7</v>
      </c>
      <c r="E71" s="34">
        <f t="shared" si="3"/>
        <v>3710.6579999999994</v>
      </c>
      <c r="F71" s="31">
        <v>3710.6579999999994</v>
      </c>
    </row>
    <row r="72" spans="1:6" x14ac:dyDescent="0.3">
      <c r="A72" s="28" t="s">
        <v>103</v>
      </c>
      <c r="B72" s="28" t="s">
        <v>103</v>
      </c>
      <c r="C72" s="5">
        <v>618054</v>
      </c>
      <c r="D72" s="33">
        <v>1.1000000000000001</v>
      </c>
      <c r="E72" s="34">
        <f t="shared" si="3"/>
        <v>6798.594000000001</v>
      </c>
      <c r="F72" s="31">
        <v>6798.594000000001</v>
      </c>
    </row>
    <row r="73" spans="1:6" x14ac:dyDescent="0.3">
      <c r="A73" s="41" t="s">
        <v>104</v>
      </c>
      <c r="B73" s="15" t="s">
        <v>105</v>
      </c>
      <c r="C73" s="29">
        <v>70043</v>
      </c>
      <c r="D73" s="33" t="s">
        <v>44</v>
      </c>
      <c r="E73" s="34"/>
      <c r="F73" s="46"/>
    </row>
    <row r="74" spans="1:6" x14ac:dyDescent="0.3">
      <c r="A74" s="41"/>
      <c r="B74" s="15" t="s">
        <v>106</v>
      </c>
      <c r="C74" s="29">
        <v>117203</v>
      </c>
      <c r="D74" s="33" t="s">
        <v>47</v>
      </c>
      <c r="E74" s="34"/>
      <c r="F74" s="42"/>
    </row>
    <row r="75" spans="1:6" x14ac:dyDescent="0.3">
      <c r="A75" s="41"/>
      <c r="B75" s="15" t="s">
        <v>107</v>
      </c>
      <c r="C75" s="5">
        <v>95696</v>
      </c>
      <c r="D75" s="33" t="s">
        <v>47</v>
      </c>
      <c r="E75" s="34"/>
      <c r="F75" s="42"/>
    </row>
    <row r="76" spans="1:6" x14ac:dyDescent="0.3">
      <c r="A76" s="41"/>
      <c r="B76" s="15" t="s">
        <v>108</v>
      </c>
      <c r="C76" s="5">
        <v>156100</v>
      </c>
      <c r="D76" s="33" t="s">
        <v>47</v>
      </c>
      <c r="E76" s="34"/>
      <c r="F76" s="42"/>
    </row>
    <row r="77" spans="1:6" x14ac:dyDescent="0.3">
      <c r="A77" s="41"/>
      <c r="B77" s="15" t="s">
        <v>109</v>
      </c>
      <c r="C77" s="29">
        <v>124560</v>
      </c>
      <c r="D77" s="33" t="s">
        <v>47</v>
      </c>
      <c r="E77" s="34"/>
      <c r="F77" s="42"/>
    </row>
    <row r="78" spans="1:6" x14ac:dyDescent="0.3">
      <c r="A78" s="41"/>
      <c r="B78" s="15" t="s">
        <v>110</v>
      </c>
      <c r="C78" s="29">
        <v>135957</v>
      </c>
      <c r="D78" s="33" t="s">
        <v>47</v>
      </c>
      <c r="E78" s="34"/>
      <c r="F78" s="42"/>
    </row>
    <row r="79" spans="1:6" x14ac:dyDescent="0.3">
      <c r="A79" s="39" t="s">
        <v>111</v>
      </c>
      <c r="B79" s="28" t="s">
        <v>112</v>
      </c>
      <c r="C79" s="29">
        <v>173292</v>
      </c>
      <c r="D79" s="33">
        <v>0.1</v>
      </c>
      <c r="E79" s="34">
        <f t="shared" si="3"/>
        <v>173.29200000000003</v>
      </c>
      <c r="F79" s="46">
        <f>SUM(E79:E81)</f>
        <v>2908.58</v>
      </c>
    </row>
    <row r="80" spans="1:6" x14ac:dyDescent="0.3">
      <c r="A80" s="39"/>
      <c r="B80" s="28" t="s">
        <v>113</v>
      </c>
      <c r="C80" s="29">
        <v>288648</v>
      </c>
      <c r="D80" s="33">
        <v>0.8</v>
      </c>
      <c r="E80" s="34">
        <f t="shared" si="3"/>
        <v>2309.1840000000002</v>
      </c>
      <c r="F80" s="42"/>
    </row>
    <row r="81" spans="1:6" x14ac:dyDescent="0.3">
      <c r="A81" s="39"/>
      <c r="B81" s="28" t="s">
        <v>114</v>
      </c>
      <c r="C81" s="29">
        <v>213052</v>
      </c>
      <c r="D81" s="33">
        <v>0.2</v>
      </c>
      <c r="E81" s="34">
        <f t="shared" si="3"/>
        <v>426.10400000000004</v>
      </c>
      <c r="F81" s="42"/>
    </row>
    <row r="82" spans="1:6" x14ac:dyDescent="0.3">
      <c r="A82" s="28" t="s">
        <v>115</v>
      </c>
      <c r="B82" s="28" t="s">
        <v>116</v>
      </c>
      <c r="C82" s="5">
        <v>761224</v>
      </c>
      <c r="D82" s="33">
        <v>1.1000000000000001</v>
      </c>
      <c r="E82" s="34">
        <f t="shared" si="3"/>
        <v>8373.4639999999999</v>
      </c>
      <c r="F82" s="31">
        <v>8373.4639999999999</v>
      </c>
    </row>
    <row r="83" spans="1:6" x14ac:dyDescent="0.3">
      <c r="A83" s="30" t="s">
        <v>117</v>
      </c>
      <c r="B83" s="30" t="s">
        <v>118</v>
      </c>
      <c r="C83" s="29">
        <v>69862</v>
      </c>
      <c r="D83" s="33" t="s">
        <v>47</v>
      </c>
      <c r="E83" s="34"/>
      <c r="F83" s="31"/>
    </row>
    <row r="84" spans="1:6" x14ac:dyDescent="0.3">
      <c r="A84" s="28" t="s">
        <v>119</v>
      </c>
      <c r="B84" s="28" t="s">
        <v>120</v>
      </c>
      <c r="C84" s="29">
        <v>761350</v>
      </c>
      <c r="D84" s="33">
        <v>1.1000000000000001</v>
      </c>
      <c r="E84" s="34">
        <f t="shared" si="3"/>
        <v>8374.85</v>
      </c>
      <c r="F84" s="31">
        <v>8374.85</v>
      </c>
    </row>
    <row r="85" spans="1:6" x14ac:dyDescent="0.3">
      <c r="A85" s="39" t="s">
        <v>121</v>
      </c>
      <c r="B85" s="28" t="s">
        <v>122</v>
      </c>
      <c r="C85" s="5">
        <v>116306</v>
      </c>
      <c r="D85" s="17">
        <v>2.9</v>
      </c>
      <c r="E85" s="34">
        <f t="shared" si="3"/>
        <v>3372.8739999999998</v>
      </c>
      <c r="F85" s="43">
        <f>SUM(E85:E90)</f>
        <v>6768.82</v>
      </c>
    </row>
    <row r="86" spans="1:6" x14ac:dyDescent="0.3">
      <c r="A86" s="39"/>
      <c r="B86" s="3" t="s">
        <v>123</v>
      </c>
      <c r="C86" s="5">
        <v>129128</v>
      </c>
      <c r="D86" s="17">
        <v>0.7</v>
      </c>
      <c r="E86" s="34">
        <f t="shared" si="3"/>
        <v>903.89599999999996</v>
      </c>
      <c r="F86" s="44"/>
    </row>
    <row r="87" spans="1:6" x14ac:dyDescent="0.3">
      <c r="A87" s="39"/>
      <c r="B87" s="3" t="s">
        <v>124</v>
      </c>
      <c r="C87" s="5">
        <v>95019</v>
      </c>
      <c r="D87" s="17">
        <v>1.1000000000000001</v>
      </c>
      <c r="E87" s="34">
        <f t="shared" si="3"/>
        <v>1045.2090000000001</v>
      </c>
      <c r="F87" s="44"/>
    </row>
    <row r="88" spans="1:6" x14ac:dyDescent="0.3">
      <c r="A88" s="39"/>
      <c r="B88" s="3" t="s">
        <v>125</v>
      </c>
      <c r="C88" s="5">
        <v>119964</v>
      </c>
      <c r="D88" s="17">
        <v>0.4</v>
      </c>
      <c r="E88" s="34">
        <f t="shared" si="3"/>
        <v>479.85600000000005</v>
      </c>
      <c r="F88" s="44"/>
    </row>
    <row r="89" spans="1:6" x14ac:dyDescent="0.3">
      <c r="A89" s="39"/>
      <c r="B89" s="3" t="s">
        <v>126</v>
      </c>
      <c r="C89" s="5">
        <v>89862</v>
      </c>
      <c r="D89" s="17">
        <v>0.4</v>
      </c>
      <c r="E89" s="34">
        <f t="shared" si="3"/>
        <v>359.44800000000004</v>
      </c>
      <c r="F89" s="44"/>
    </row>
    <row r="90" spans="1:6" x14ac:dyDescent="0.3">
      <c r="A90" s="39"/>
      <c r="B90" s="3" t="s">
        <v>127</v>
      </c>
      <c r="C90" s="14">
        <v>86791</v>
      </c>
      <c r="D90" s="17">
        <v>0.7</v>
      </c>
      <c r="E90" s="34">
        <f t="shared" ref="E90" si="4">C90/100*D90</f>
        <v>607.53699999999992</v>
      </c>
      <c r="F90" s="45"/>
    </row>
    <row r="91" spans="1:6" x14ac:dyDescent="0.3">
      <c r="A91" s="28" t="s">
        <v>128</v>
      </c>
      <c r="B91" s="28" t="s">
        <v>128</v>
      </c>
      <c r="C91" s="14">
        <v>500024</v>
      </c>
      <c r="D91" s="33">
        <v>1.5</v>
      </c>
      <c r="E91" s="34">
        <f>C91/100*D91</f>
        <v>7500.36</v>
      </c>
      <c r="F91" s="13">
        <v>7500.36</v>
      </c>
    </row>
    <row r="92" spans="1:6" x14ac:dyDescent="0.3">
      <c r="A92" s="28" t="s">
        <v>129</v>
      </c>
      <c r="B92" s="28" t="s">
        <v>129</v>
      </c>
      <c r="C92" s="14">
        <v>577933</v>
      </c>
      <c r="D92" s="33">
        <v>0.8</v>
      </c>
      <c r="E92" s="34">
        <f t="shared" ref="E92:E95" si="5">C92/100*D92</f>
        <v>4623.4639999999999</v>
      </c>
      <c r="F92" s="13">
        <v>4623.4639999999999</v>
      </c>
    </row>
    <row r="93" spans="1:6" x14ac:dyDescent="0.3">
      <c r="A93" s="28" t="s">
        <v>130</v>
      </c>
      <c r="B93" s="28" t="s">
        <v>130</v>
      </c>
      <c r="C93" s="14">
        <v>500012</v>
      </c>
      <c r="D93" s="33">
        <v>1.5</v>
      </c>
      <c r="E93" s="34">
        <f t="shared" si="5"/>
        <v>7500.18</v>
      </c>
      <c r="F93" s="13">
        <v>7500.18</v>
      </c>
    </row>
    <row r="94" spans="1:6" x14ac:dyDescent="0.3">
      <c r="A94" s="30" t="s">
        <v>131</v>
      </c>
      <c r="B94" s="30" t="s">
        <v>131</v>
      </c>
      <c r="C94" s="16" t="s">
        <v>44</v>
      </c>
      <c r="D94" s="33" t="s">
        <v>44</v>
      </c>
      <c r="E94" s="34"/>
      <c r="F94" s="13"/>
    </row>
    <row r="95" spans="1:6" x14ac:dyDescent="0.3">
      <c r="A95" s="28" t="s">
        <v>132</v>
      </c>
      <c r="B95" s="28" t="s">
        <v>132</v>
      </c>
      <c r="C95" s="14">
        <v>9721</v>
      </c>
      <c r="D95" s="33">
        <v>0.1</v>
      </c>
      <c r="E95" s="34">
        <f t="shared" si="5"/>
        <v>9.7210000000000001</v>
      </c>
      <c r="F95" s="13">
        <v>9.7210000000000001</v>
      </c>
    </row>
    <row r="96" spans="1:6" x14ac:dyDescent="0.3">
      <c r="A96" s="12"/>
      <c r="B96" s="12"/>
      <c r="C96" s="10"/>
      <c r="D96" s="11"/>
      <c r="F96" s="51"/>
    </row>
    <row r="97" spans="1:6" x14ac:dyDescent="0.3">
      <c r="A97" s="9" t="s">
        <v>133</v>
      </c>
      <c r="B97" s="12"/>
      <c r="C97" s="10"/>
      <c r="D97" s="11"/>
      <c r="F97" s="51"/>
    </row>
    <row r="98" spans="1:6" x14ac:dyDescent="0.3">
      <c r="A98" s="12"/>
      <c r="B98" s="12"/>
      <c r="C98" s="10"/>
      <c r="D98" s="11"/>
      <c r="F98" s="51"/>
    </row>
    <row r="99" spans="1:6" x14ac:dyDescent="0.3">
      <c r="A99" s="12" t="s">
        <v>134</v>
      </c>
      <c r="B99" s="12"/>
      <c r="C99" s="10"/>
      <c r="D99" s="11"/>
      <c r="F99" s="51"/>
    </row>
  </sheetData>
  <mergeCells count="30">
    <mergeCell ref="A85:A90"/>
    <mergeCell ref="F85:F90"/>
    <mergeCell ref="A60:A63"/>
    <mergeCell ref="F60:F63"/>
    <mergeCell ref="A73:A78"/>
    <mergeCell ref="F73:F78"/>
    <mergeCell ref="A79:A81"/>
    <mergeCell ref="F79:F81"/>
    <mergeCell ref="A41:A44"/>
    <mergeCell ref="F41:F44"/>
    <mergeCell ref="A46:A54"/>
    <mergeCell ref="F46:F54"/>
    <mergeCell ref="A56:A59"/>
    <mergeCell ref="F56:F59"/>
    <mergeCell ref="A28:A29"/>
    <mergeCell ref="F28:F29"/>
    <mergeCell ref="A31:A37"/>
    <mergeCell ref="F31:F37"/>
    <mergeCell ref="A38:A39"/>
    <mergeCell ref="F38:F39"/>
    <mergeCell ref="A10:A18"/>
    <mergeCell ref="F10:F18"/>
    <mergeCell ref="B11:B17"/>
    <mergeCell ref="A19:A20"/>
    <mergeCell ref="F19:F20"/>
    <mergeCell ref="A22:A26"/>
    <mergeCell ref="F22:F26"/>
    <mergeCell ref="C23:C24"/>
    <mergeCell ref="D23:D24"/>
    <mergeCell ref="E23:E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8B09AEAC5F5243A0949F91B324FB69" ma:contentTypeVersion="12" ma:contentTypeDescription="Create a new document." ma:contentTypeScope="" ma:versionID="7b81f077122abf9868e1f6bdf199d431">
  <xsd:schema xmlns:xsd="http://www.w3.org/2001/XMLSchema" xmlns:xs="http://www.w3.org/2001/XMLSchema" xmlns:p="http://schemas.microsoft.com/office/2006/metadata/properties" xmlns:ns2="cd97f3f7-55af-4798-b3a1-fe70b13b3c36" xmlns:ns3="0515a49c-d695-4170-b908-46c0a4a404c6" targetNamespace="http://schemas.microsoft.com/office/2006/metadata/properties" ma:root="true" ma:fieldsID="fdcd797a67aad4e6ee51ce9b35b4990a" ns2:_="" ns3:_="">
    <xsd:import namespace="cd97f3f7-55af-4798-b3a1-fe70b13b3c36"/>
    <xsd:import namespace="0515a49c-d695-4170-b908-46c0a4a40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7f3f7-55af-4798-b3a1-fe70b13b3c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a49c-d695-4170-b908-46c0a4a40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E494D-A85A-441E-8619-74E0439534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3486E-05E6-434C-8760-16B181644DE2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0515a49c-d695-4170-b908-46c0a4a404c6"/>
    <ds:schemaRef ds:uri="http://purl.org/dc/dcmitype/"/>
    <ds:schemaRef ds:uri="http://purl.org/dc/terms/"/>
    <ds:schemaRef ds:uri="http://schemas.openxmlformats.org/package/2006/metadata/core-properties"/>
    <ds:schemaRef ds:uri="cd97f3f7-55af-4798-b3a1-fe70b13b3c3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5DA6565-F4CB-464E-8956-E8F844C8CC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7f3f7-55af-4798-b3a1-fe70b13b3c36"/>
    <ds:schemaRef ds:uri="0515a49c-d695-4170-b908-46c0a4a404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1</vt:lpstr>
      <vt:lpstr>Test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Harrison Hegarty</dc:creator>
  <cp:keywords/>
  <dc:description/>
  <cp:lastModifiedBy>Harrison Hegarty</cp:lastModifiedBy>
  <cp:revision/>
  <dcterms:created xsi:type="dcterms:W3CDTF">2021-03-12T10:05:15Z</dcterms:created>
  <dcterms:modified xsi:type="dcterms:W3CDTF">2021-03-25T19:02:52Z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0x010100758B09AEAC5F5243A0949F91B324FB69</vt:lpwstr>
  </property>
</Properties>
</file>