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545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<sst xmlns="http://schemas.openxmlformats.org/spreadsheetml/2006/main" count="17" uniqueCount="9">
  <si>
    <t>Angle (degrees)</t>
  </si>
  <si>
    <t>Distance from base of the object (metres)</t>
  </si>
  <si>
    <t>Height Estimation Sheet</t>
  </si>
  <si>
    <t>NB. Don't forget to add your own height to the results if you are standing whilst measuring the angle.</t>
  </si>
  <si>
    <t xml:space="preserve">Distance </t>
  </si>
  <si>
    <t>Angle</t>
  </si>
  <si>
    <t>Height gained (m)</t>
  </si>
  <si>
    <t>cos</t>
  </si>
  <si>
    <t>tan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</si>
</sst>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4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textRotation="90"/>
    </xf>
    <xf numFmtId="0" fontId="2" fillId="0" borderId="16" xfId="0" applyFont="1" applyFill="1" applyBorder="1" applyAlignment="1">
      <alignment horizontal="center" vertical="center" textRotation="90"/>
    </xf>
    <xf numFmtId="0" fontId="2" fillId="0" borderId="17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zoomScale="75" zoomScaleNormal="75" zoomScaleSheetLayoutView="100" workbookViewId="0" topLeftCell="A1">
      <selection activeCell="R8" sqref="P8:R8"/>
    </sheetView>
  </sheetViews>
  <sheetFormatPr defaultColWidth="9.00390625" defaultRowHeight="15.75"/>
  <cols>
    <col min="1" max="1" width="2.875" style="2" bestFit="1" customWidth="1"/>
    <col min="2" max="2" width="4.875" style="3" customWidth="1"/>
    <col min="3" max="13" width="5.25390625" style="2" customWidth="1"/>
    <col min="14" max="17" width="9.00390625" style="2" customWidth="1"/>
    <col min="18" max="18" width="18.25390625" style="2" bestFit="1" customWidth="1"/>
    <col min="19" max="16384" width="9.00390625" style="2" customWidth="1"/>
  </cols>
  <sheetData>
    <row r="1" spans="1:13" ht="18.75">
      <c r="A1" s="29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ht="13.5" thickBot="1"/>
    <row r="3" spans="3:13" ht="15" customHeight="1">
      <c r="C3" s="30" t="s">
        <v>1</v>
      </c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1:18" ht="13.5" thickBot="1">
      <c r="A4" s="3"/>
      <c r="B4" s="6"/>
      <c r="C4" s="7">
        <v>5</v>
      </c>
      <c r="D4" s="8">
        <v>6</v>
      </c>
      <c r="E4" s="8">
        <v>7</v>
      </c>
      <c r="F4" s="8">
        <v>8</v>
      </c>
      <c r="G4" s="8">
        <v>9</v>
      </c>
      <c r="H4" s="8">
        <v>10</v>
      </c>
      <c r="I4" s="8">
        <v>12</v>
      </c>
      <c r="J4" s="8">
        <v>14</v>
      </c>
      <c r="K4" s="8">
        <v>16</v>
      </c>
      <c r="L4" s="8">
        <v>18</v>
      </c>
      <c r="M4" s="13">
        <v>20</v>
      </c>
      <c r="P4" s="2" t="s">
        <v>4</v>
      </c>
      <c r="Q4" s="2" t="s">
        <v>5</v>
      </c>
      <c r="R4" s="2" t="s">
        <v>6</v>
      </c>
    </row>
    <row r="5" spans="1:13" ht="12.75" customHeight="1">
      <c r="A5" s="26" t="s">
        <v>0</v>
      </c>
      <c r="B5" s="19">
        <v>10</v>
      </c>
      <c r="C5" s="9">
        <f>(TAN(B5*PI()/180))*C$4</f>
        <v>0.8816349035423249</v>
      </c>
      <c r="D5" s="10">
        <f>(TAN(B5*PI()/180))*D$4</f>
        <v>1.0579618842507899</v>
      </c>
      <c r="E5" s="10">
        <f>(TAN(B5*PI()/180))*E$4</f>
        <v>1.2342888649592547</v>
      </c>
      <c r="F5" s="10">
        <f>(TAN(B5*PI()/180))*F$4</f>
        <v>1.4106158456677198</v>
      </c>
      <c r="G5" s="10">
        <f>(TAN(B5*PI()/180))*G$4</f>
        <v>1.586942826376185</v>
      </c>
      <c r="H5" s="10">
        <f>(TAN(B5*PI()/180))*H$4</f>
        <v>1.7632698070846498</v>
      </c>
      <c r="I5" s="10">
        <f>(TAN(B5*PI()/180))*I$4</f>
        <v>2.1159237685015797</v>
      </c>
      <c r="J5" s="10">
        <f>(TAN(B5*PI()/180))*J$4</f>
        <v>2.4685777299185094</v>
      </c>
      <c r="K5" s="10">
        <f>(TAN(B5*PI()/180))*K$4</f>
        <v>2.8212316913354396</v>
      </c>
      <c r="L5" s="10">
        <f>(TAN(B5*PI()/180))*L$4</f>
        <v>3.17388565275237</v>
      </c>
      <c r="M5" s="14">
        <f>(TAN(B5*PI()/180))*M$4</f>
        <v>3.5265396141692995</v>
      </c>
    </row>
    <row r="6" spans="1:20" ht="12.75">
      <c r="A6" s="27"/>
      <c r="B6" s="20">
        <v>15</v>
      </c>
      <c r="C6" s="5">
        <f aca="true" t="shared" si="0" ref="C6:C19">(TAN(B6*PI()/180))*C$4</f>
        <v>1.3397459621556136</v>
      </c>
      <c r="D6" s="1">
        <f aca="true" t="shared" si="1" ref="D6:D19">(TAN(B6*PI()/180))*D$4</f>
        <v>1.6076951545867362</v>
      </c>
      <c r="E6" s="1">
        <f aca="true" t="shared" si="2" ref="E6:E19">(TAN(B6*PI()/180))*E$4</f>
        <v>1.8756443470178588</v>
      </c>
      <c r="F6" s="1">
        <f aca="true" t="shared" si="3" ref="F6:F19">(TAN(B6*PI()/180))*F$4</f>
        <v>2.1435935394489816</v>
      </c>
      <c r="G6" s="1">
        <f aca="true" t="shared" si="4" ref="G6:G19">(TAN(B6*PI()/180))*G$4</f>
        <v>2.4115427318801044</v>
      </c>
      <c r="H6" s="1">
        <f aca="true" t="shared" si="5" ref="H6:H19">(TAN(B6*PI()/180))*H$4</f>
        <v>2.679491924311227</v>
      </c>
      <c r="I6" s="1">
        <f aca="true" t="shared" si="6" ref="I6:I19">(TAN(B6*PI()/180))*I$4</f>
        <v>3.2153903091734723</v>
      </c>
      <c r="J6" s="1">
        <f aca="true" t="shared" si="7" ref="J6:J19">(TAN(B6*PI()/180))*J$4</f>
        <v>3.7512886940357175</v>
      </c>
      <c r="K6" s="1">
        <f aca="true" t="shared" si="8" ref="K6:K19">(TAN(B6*PI()/180))*K$4</f>
        <v>4.287187078897963</v>
      </c>
      <c r="L6" s="1">
        <f aca="true" t="shared" si="9" ref="L6:L19">(TAN(B6*PI()/180))*L$4</f>
        <v>4.823085463760209</v>
      </c>
      <c r="M6" s="4">
        <f aca="true" t="shared" si="10" ref="M6:M19">(TAN(B6*PI()/180))*M$4</f>
        <v>5.358983848622454</v>
      </c>
      <c r="P6" s="2">
        <v>80</v>
      </c>
      <c r="Q6" s="2">
        <v>22.5</v>
      </c>
      <c r="R6" s="2">
        <f>P6*COS(RADIANS(Q6))</f>
        <v>73.91036260090294</v>
      </c>
      <c r="T6" s="2" t="s">
        <v>7</v>
      </c>
    </row>
    <row r="7" spans="1:20" ht="12.75">
      <c r="A7" s="27"/>
      <c r="B7" s="21">
        <v>20</v>
      </c>
      <c r="C7" s="11">
        <f t="shared" si="0"/>
        <v>1.8198511713310117</v>
      </c>
      <c r="D7" s="12">
        <f t="shared" si="1"/>
        <v>2.183821405597214</v>
      </c>
      <c r="E7" s="12">
        <f t="shared" si="2"/>
        <v>2.5477916398634166</v>
      </c>
      <c r="F7" s="12">
        <f t="shared" si="3"/>
        <v>2.9117618741296187</v>
      </c>
      <c r="G7" s="12">
        <f t="shared" si="4"/>
        <v>3.275732108395821</v>
      </c>
      <c r="H7" s="12">
        <f t="shared" si="5"/>
        <v>3.6397023426620234</v>
      </c>
      <c r="I7" s="12">
        <f t="shared" si="6"/>
        <v>4.367642811194428</v>
      </c>
      <c r="J7" s="12">
        <f t="shared" si="7"/>
        <v>5.095583279726833</v>
      </c>
      <c r="K7" s="12">
        <f t="shared" si="8"/>
        <v>5.8235237482592375</v>
      </c>
      <c r="L7" s="12">
        <f t="shared" si="9"/>
        <v>6.551464216791642</v>
      </c>
      <c r="M7" s="15">
        <f t="shared" si="10"/>
        <v>7.279404685324047</v>
      </c>
      <c r="P7" s="2">
        <v>80</v>
      </c>
      <c r="Q7" s="2">
        <v>22.5</v>
      </c>
      <c r="R7" s="2">
        <f>P7*TAN(RADIANS(Q7))</f>
        <v>33.1370849898476</v>
      </c>
      <c r="T7" s="2" t="s">
        <v>8</v>
      </c>
    </row>
    <row r="8" spans="1:18" ht="12.75">
      <c r="A8" s="27"/>
      <c r="B8" s="20">
        <v>25</v>
      </c>
      <c r="C8" s="5">
        <f t="shared" si="0"/>
        <v>2.331538290774993</v>
      </c>
      <c r="D8" s="1">
        <f t="shared" si="1"/>
        <v>2.7978459489299916</v>
      </c>
      <c r="E8" s="1">
        <f t="shared" si="2"/>
        <v>3.26415360708499</v>
      </c>
      <c r="F8" s="1">
        <f t="shared" si="3"/>
        <v>3.7304612652399887</v>
      </c>
      <c r="G8" s="1">
        <f t="shared" si="4"/>
        <v>4.196768923394988</v>
      </c>
      <c r="H8" s="1">
        <f t="shared" si="5"/>
        <v>4.663076581549986</v>
      </c>
      <c r="I8" s="1">
        <f t="shared" si="6"/>
        <v>5.595691897859983</v>
      </c>
      <c r="J8" s="1">
        <f t="shared" si="7"/>
        <v>6.52830721416998</v>
      </c>
      <c r="K8" s="1">
        <f t="shared" si="8"/>
        <v>7.460922530479977</v>
      </c>
      <c r="L8" s="1">
        <f t="shared" si="9"/>
        <v>8.393537846789975</v>
      </c>
      <c r="M8" s="4">
        <f t="shared" si="10"/>
        <v>9.326153163099972</v>
      </c>
      <c r="P8" s="2">
        <v>90</v>
      </c>
      <c r="Q8" s="2">
        <v>11</v>
      </c>
      <c r="R8" s="2">
        <f>P8*SIN(RADIANS(Q8))</f>
        <v>17.172809583889034</v>
      </c>
    </row>
    <row r="9" spans="1:13" ht="12.75">
      <c r="A9" s="27"/>
      <c r="B9" s="21">
        <v>30</v>
      </c>
      <c r="C9" s="11">
        <f t="shared" si="0"/>
        <v>2.8867513459481287</v>
      </c>
      <c r="D9" s="12">
        <f t="shared" si="1"/>
        <v>3.4641016151377544</v>
      </c>
      <c r="E9" s="12">
        <f t="shared" si="2"/>
        <v>4.04145188432738</v>
      </c>
      <c r="F9" s="12">
        <f t="shared" si="3"/>
        <v>4.618802153517006</v>
      </c>
      <c r="G9" s="12">
        <f t="shared" si="4"/>
        <v>5.196152422706632</v>
      </c>
      <c r="H9" s="12">
        <f t="shared" si="5"/>
        <v>5.773502691896257</v>
      </c>
      <c r="I9" s="12">
        <f t="shared" si="6"/>
        <v>6.928203230275509</v>
      </c>
      <c r="J9" s="12">
        <f t="shared" si="7"/>
        <v>8.08290376865476</v>
      </c>
      <c r="K9" s="12">
        <f t="shared" si="8"/>
        <v>9.237604307034012</v>
      </c>
      <c r="L9" s="12">
        <f t="shared" si="9"/>
        <v>10.392304845413264</v>
      </c>
      <c r="M9" s="15">
        <f t="shared" si="10"/>
        <v>11.547005383792515</v>
      </c>
    </row>
    <row r="10" spans="1:13" ht="12.75">
      <c r="A10" s="27"/>
      <c r="B10" s="20">
        <v>35</v>
      </c>
      <c r="C10" s="5">
        <f t="shared" si="0"/>
        <v>3.5010376910485483</v>
      </c>
      <c r="D10" s="1">
        <f t="shared" si="1"/>
        <v>4.201245229258259</v>
      </c>
      <c r="E10" s="1">
        <f t="shared" si="2"/>
        <v>4.901452767467968</v>
      </c>
      <c r="F10" s="1">
        <f t="shared" si="3"/>
        <v>5.601660305677678</v>
      </c>
      <c r="G10" s="1">
        <f t="shared" si="4"/>
        <v>6.301867843887387</v>
      </c>
      <c r="H10" s="1">
        <f t="shared" si="5"/>
        <v>7.002075382097097</v>
      </c>
      <c r="I10" s="1">
        <f t="shared" si="6"/>
        <v>8.402490458516517</v>
      </c>
      <c r="J10" s="1">
        <f t="shared" si="7"/>
        <v>9.802905534935936</v>
      </c>
      <c r="K10" s="1">
        <f t="shared" si="8"/>
        <v>11.203320611355355</v>
      </c>
      <c r="L10" s="1">
        <f t="shared" si="9"/>
        <v>12.603735687774774</v>
      </c>
      <c r="M10" s="4">
        <f t="shared" si="10"/>
        <v>14.004150764194193</v>
      </c>
    </row>
    <row r="11" spans="1:13" ht="12.75">
      <c r="A11" s="27"/>
      <c r="B11" s="21">
        <v>40</v>
      </c>
      <c r="C11" s="11">
        <f t="shared" si="0"/>
        <v>4.1954981558863995</v>
      </c>
      <c r="D11" s="12">
        <f t="shared" si="1"/>
        <v>5.03459778706368</v>
      </c>
      <c r="E11" s="12">
        <f t="shared" si="2"/>
        <v>5.873697418240959</v>
      </c>
      <c r="F11" s="12">
        <f t="shared" si="3"/>
        <v>6.712797049418239</v>
      </c>
      <c r="G11" s="12">
        <f t="shared" si="4"/>
        <v>7.55189668059552</v>
      </c>
      <c r="H11" s="12">
        <f t="shared" si="5"/>
        <v>8.390996311772799</v>
      </c>
      <c r="I11" s="12">
        <f t="shared" si="6"/>
        <v>10.06919557412736</v>
      </c>
      <c r="J11" s="12">
        <f t="shared" si="7"/>
        <v>11.747394836481918</v>
      </c>
      <c r="K11" s="12">
        <f t="shared" si="8"/>
        <v>13.425594098836479</v>
      </c>
      <c r="L11" s="12">
        <f t="shared" si="9"/>
        <v>15.10379336119104</v>
      </c>
      <c r="M11" s="15">
        <f t="shared" si="10"/>
        <v>16.781992623545598</v>
      </c>
    </row>
    <row r="12" spans="1:13" ht="12.75">
      <c r="A12" s="27"/>
      <c r="B12" s="20">
        <v>45</v>
      </c>
      <c r="C12" s="5">
        <f t="shared" si="0"/>
        <v>4.999999999999999</v>
      </c>
      <c r="D12" s="1">
        <f t="shared" si="1"/>
        <v>5.999999999999999</v>
      </c>
      <c r="E12" s="1">
        <f t="shared" si="2"/>
        <v>6.999999999999999</v>
      </c>
      <c r="F12" s="1">
        <f t="shared" si="3"/>
        <v>7.999999999999999</v>
      </c>
      <c r="G12" s="1">
        <f t="shared" si="4"/>
        <v>8.999999999999998</v>
      </c>
      <c r="H12" s="1">
        <f t="shared" si="5"/>
        <v>9.999999999999998</v>
      </c>
      <c r="I12" s="1">
        <f t="shared" si="6"/>
        <v>11.999999999999998</v>
      </c>
      <c r="J12" s="1">
        <f t="shared" si="7"/>
        <v>13.999999999999998</v>
      </c>
      <c r="K12" s="1">
        <f t="shared" si="8"/>
        <v>15.999999999999998</v>
      </c>
      <c r="L12" s="1">
        <f t="shared" si="9"/>
        <v>17.999999999999996</v>
      </c>
      <c r="M12" s="4">
        <f t="shared" si="10"/>
        <v>19.999999999999996</v>
      </c>
    </row>
    <row r="13" spans="1:13" ht="12.75">
      <c r="A13" s="27"/>
      <c r="B13" s="21">
        <v>50</v>
      </c>
      <c r="C13" s="11">
        <f t="shared" si="0"/>
        <v>5.95876796297105</v>
      </c>
      <c r="D13" s="12">
        <f t="shared" si="1"/>
        <v>7.15052155556526</v>
      </c>
      <c r="E13" s="12">
        <f t="shared" si="2"/>
        <v>8.34227514815947</v>
      </c>
      <c r="F13" s="12">
        <f t="shared" si="3"/>
        <v>9.53402874075368</v>
      </c>
      <c r="G13" s="12">
        <f t="shared" si="4"/>
        <v>10.72578233334789</v>
      </c>
      <c r="H13" s="12">
        <f t="shared" si="5"/>
        <v>11.9175359259421</v>
      </c>
      <c r="I13" s="12">
        <f t="shared" si="6"/>
        <v>14.30104311113052</v>
      </c>
      <c r="J13" s="12">
        <f t="shared" si="7"/>
        <v>16.68455029631894</v>
      </c>
      <c r="K13" s="12">
        <f t="shared" si="8"/>
        <v>19.06805748150736</v>
      </c>
      <c r="L13" s="12">
        <f t="shared" si="9"/>
        <v>21.45156466669578</v>
      </c>
      <c r="M13" s="15">
        <f t="shared" si="10"/>
        <v>23.8350718518842</v>
      </c>
    </row>
    <row r="14" spans="1:13" ht="12.75">
      <c r="A14" s="27"/>
      <c r="B14" s="20">
        <v>55</v>
      </c>
      <c r="C14" s="5">
        <f t="shared" si="0"/>
        <v>7.140740033710572</v>
      </c>
      <c r="D14" s="1">
        <f t="shared" si="1"/>
        <v>8.568888040452686</v>
      </c>
      <c r="E14" s="1">
        <f t="shared" si="2"/>
        <v>9.9970360471948</v>
      </c>
      <c r="F14" s="1">
        <f t="shared" si="3"/>
        <v>11.425184053936915</v>
      </c>
      <c r="G14" s="1">
        <f t="shared" si="4"/>
        <v>12.85333206067903</v>
      </c>
      <c r="H14" s="1">
        <f t="shared" si="5"/>
        <v>14.281480067421144</v>
      </c>
      <c r="I14" s="1">
        <f t="shared" si="6"/>
        <v>17.137776080905372</v>
      </c>
      <c r="J14" s="1">
        <f t="shared" si="7"/>
        <v>19.9940720943896</v>
      </c>
      <c r="K14" s="1">
        <f t="shared" si="8"/>
        <v>22.85036810787383</v>
      </c>
      <c r="L14" s="1">
        <f t="shared" si="9"/>
        <v>25.70666412135806</v>
      </c>
      <c r="M14" s="4">
        <f t="shared" si="10"/>
        <v>28.56296013484229</v>
      </c>
    </row>
    <row r="15" spans="1:13" ht="12.75">
      <c r="A15" s="27"/>
      <c r="B15" s="21">
        <v>60</v>
      </c>
      <c r="C15" s="11">
        <f t="shared" si="0"/>
        <v>8.660254037844384</v>
      </c>
      <c r="D15" s="12">
        <f t="shared" si="1"/>
        <v>10.39230484541326</v>
      </c>
      <c r="E15" s="12">
        <f t="shared" si="2"/>
        <v>12.124355652982137</v>
      </c>
      <c r="F15" s="12">
        <f t="shared" si="3"/>
        <v>13.856406460551014</v>
      </c>
      <c r="G15" s="12">
        <f t="shared" si="4"/>
        <v>15.58845726811989</v>
      </c>
      <c r="H15" s="12">
        <f t="shared" si="5"/>
        <v>17.320508075688767</v>
      </c>
      <c r="I15" s="12">
        <f t="shared" si="6"/>
        <v>20.78460969082652</v>
      </c>
      <c r="J15" s="12">
        <f t="shared" si="7"/>
        <v>24.248711305964274</v>
      </c>
      <c r="K15" s="12">
        <f t="shared" si="8"/>
        <v>27.712812921102028</v>
      </c>
      <c r="L15" s="12">
        <f t="shared" si="9"/>
        <v>31.17691453623978</v>
      </c>
      <c r="M15" s="15">
        <f t="shared" si="10"/>
        <v>34.641016151377535</v>
      </c>
    </row>
    <row r="16" spans="1:13" ht="12.75">
      <c r="A16" s="27"/>
      <c r="B16" s="20">
        <v>65</v>
      </c>
      <c r="C16" s="5">
        <f t="shared" si="0"/>
        <v>10.722534602547793</v>
      </c>
      <c r="D16" s="1">
        <f t="shared" si="1"/>
        <v>12.867041523057352</v>
      </c>
      <c r="E16" s="1">
        <f t="shared" si="2"/>
        <v>15.01154844356691</v>
      </c>
      <c r="F16" s="1">
        <f t="shared" si="3"/>
        <v>17.15605536407647</v>
      </c>
      <c r="G16" s="1">
        <f t="shared" si="4"/>
        <v>19.30056228458603</v>
      </c>
      <c r="H16" s="1">
        <f t="shared" si="5"/>
        <v>21.445069205095585</v>
      </c>
      <c r="I16" s="1">
        <f t="shared" si="6"/>
        <v>25.734083046114705</v>
      </c>
      <c r="J16" s="1">
        <f t="shared" si="7"/>
        <v>30.02309688713382</v>
      </c>
      <c r="K16" s="1">
        <f t="shared" si="8"/>
        <v>34.31211072815294</v>
      </c>
      <c r="L16" s="1">
        <f t="shared" si="9"/>
        <v>38.60112456917206</v>
      </c>
      <c r="M16" s="4">
        <f t="shared" si="10"/>
        <v>42.89013841019117</v>
      </c>
    </row>
    <row r="17" spans="1:13" ht="12.75">
      <c r="A17" s="27"/>
      <c r="B17" s="21">
        <v>70</v>
      </c>
      <c r="C17" s="11">
        <f t="shared" si="0"/>
        <v>13.737387097273109</v>
      </c>
      <c r="D17" s="12">
        <f t="shared" si="1"/>
        <v>16.48486451672773</v>
      </c>
      <c r="E17" s="12">
        <f t="shared" si="2"/>
        <v>19.23234193618235</v>
      </c>
      <c r="F17" s="12">
        <f t="shared" si="3"/>
        <v>21.979819355636973</v>
      </c>
      <c r="G17" s="12">
        <f t="shared" si="4"/>
        <v>24.727296775091595</v>
      </c>
      <c r="H17" s="12">
        <f t="shared" si="5"/>
        <v>27.474774194546217</v>
      </c>
      <c r="I17" s="12">
        <f t="shared" si="6"/>
        <v>32.96972903345546</v>
      </c>
      <c r="J17" s="12">
        <f t="shared" si="7"/>
        <v>38.4646838723647</v>
      </c>
      <c r="K17" s="12">
        <f t="shared" si="8"/>
        <v>43.959638711273946</v>
      </c>
      <c r="L17" s="12">
        <f t="shared" si="9"/>
        <v>49.45459355018319</v>
      </c>
      <c r="M17" s="15">
        <f t="shared" si="10"/>
        <v>54.949548389092435</v>
      </c>
    </row>
    <row r="18" spans="1:13" ht="12.75">
      <c r="A18" s="27"/>
      <c r="B18" s="20">
        <v>75</v>
      </c>
      <c r="C18" s="5">
        <f t="shared" si="0"/>
        <v>18.66025403784439</v>
      </c>
      <c r="D18" s="1">
        <f t="shared" si="1"/>
        <v>22.392304845413264</v>
      </c>
      <c r="E18" s="1">
        <f t="shared" si="2"/>
        <v>26.124355652982143</v>
      </c>
      <c r="F18" s="1">
        <f t="shared" si="3"/>
        <v>29.85640646055102</v>
      </c>
      <c r="G18" s="1">
        <f t="shared" si="4"/>
        <v>33.588457268119896</v>
      </c>
      <c r="H18" s="1">
        <f t="shared" si="5"/>
        <v>37.32050807568878</v>
      </c>
      <c r="I18" s="1">
        <f t="shared" si="6"/>
        <v>44.78460969082653</v>
      </c>
      <c r="J18" s="1">
        <f>(TAN(B18*PI()/180))*J$4</f>
        <v>52.248711305964285</v>
      </c>
      <c r="K18" s="1">
        <f t="shared" si="8"/>
        <v>59.71281292110204</v>
      </c>
      <c r="L18" s="1">
        <f t="shared" si="9"/>
        <v>67.17691453623979</v>
      </c>
      <c r="M18" s="4">
        <f t="shared" si="10"/>
        <v>74.64101615137756</v>
      </c>
    </row>
    <row r="19" spans="1:13" ht="13.5" thickBot="1">
      <c r="A19" s="28"/>
      <c r="B19" s="22">
        <v>80</v>
      </c>
      <c r="C19" s="16">
        <f t="shared" si="0"/>
        <v>28.356409098088534</v>
      </c>
      <c r="D19" s="17">
        <f t="shared" si="1"/>
        <v>34.02769091770624</v>
      </c>
      <c r="E19" s="17">
        <f t="shared" si="2"/>
        <v>39.69897273732395</v>
      </c>
      <c r="F19" s="17">
        <f t="shared" si="3"/>
        <v>45.37025455694165</v>
      </c>
      <c r="G19" s="17">
        <f t="shared" si="4"/>
        <v>51.04153637655936</v>
      </c>
      <c r="H19" s="17">
        <f t="shared" si="5"/>
        <v>56.71281819617707</v>
      </c>
      <c r="I19" s="17">
        <f t="shared" si="6"/>
        <v>68.05538183541248</v>
      </c>
      <c r="J19" s="17">
        <f t="shared" si="7"/>
        <v>79.3979454746479</v>
      </c>
      <c r="K19" s="17">
        <f t="shared" si="8"/>
        <v>90.7405091138833</v>
      </c>
      <c r="L19" s="17">
        <f t="shared" si="9"/>
        <v>102.08307275311871</v>
      </c>
      <c r="M19" s="18">
        <f t="shared" si="10"/>
        <v>113.42563639235414</v>
      </c>
    </row>
    <row r="20" spans="1:13" ht="12.75" customHeight="1">
      <c r="A20" s="24" t="s">
        <v>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1:13" ht="12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3" spans="1:13" ht="18.75">
      <c r="A23" s="29" t="s">
        <v>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ht="13.5" thickBot="1"/>
    <row r="25" spans="3:13" ht="12.75">
      <c r="C25" s="30" t="s">
        <v>1</v>
      </c>
      <c r="D25" s="31"/>
      <c r="E25" s="31"/>
      <c r="F25" s="31"/>
      <c r="G25" s="31"/>
      <c r="H25" s="31"/>
      <c r="I25" s="31"/>
      <c r="J25" s="31"/>
      <c r="K25" s="31"/>
      <c r="L25" s="31"/>
      <c r="M25" s="32"/>
    </row>
    <row r="26" spans="1:13" ht="13.5" thickBot="1">
      <c r="A26" s="3"/>
      <c r="B26" s="6"/>
      <c r="C26" s="7">
        <v>5</v>
      </c>
      <c r="D26" s="8">
        <v>6</v>
      </c>
      <c r="E26" s="8">
        <v>7</v>
      </c>
      <c r="F26" s="8">
        <v>8</v>
      </c>
      <c r="G26" s="8">
        <v>9</v>
      </c>
      <c r="H26" s="8">
        <v>10</v>
      </c>
      <c r="I26" s="8">
        <v>12</v>
      </c>
      <c r="J26" s="8">
        <v>14</v>
      </c>
      <c r="K26" s="8">
        <v>16</v>
      </c>
      <c r="L26" s="8">
        <v>18</v>
      </c>
      <c r="M26" s="13">
        <v>20</v>
      </c>
    </row>
    <row r="27" spans="1:13" ht="12.75">
      <c r="A27" s="26" t="s">
        <v>0</v>
      </c>
      <c r="B27" s="19">
        <v>10</v>
      </c>
      <c r="C27" s="9">
        <f>(TAN(B27*PI()/180))*C$4</f>
        <v>0.8816349035423249</v>
      </c>
      <c r="D27" s="10">
        <f>(TAN(B27*PI()/180))*D$4</f>
        <v>1.0579618842507899</v>
      </c>
      <c r="E27" s="10">
        <f>(TAN(B27*PI()/180))*E$4</f>
        <v>1.2342888649592547</v>
      </c>
      <c r="F27" s="10">
        <f>(TAN(B27*PI()/180))*F$4</f>
        <v>1.4106158456677198</v>
      </c>
      <c r="G27" s="10">
        <f>(TAN(B27*PI()/180))*G$4</f>
        <v>1.586942826376185</v>
      </c>
      <c r="H27" s="10">
        <f>(TAN(B27*PI()/180))*H$4</f>
        <v>1.7632698070846498</v>
      </c>
      <c r="I27" s="10">
        <f>(TAN(B27*PI()/180))*I$4</f>
        <v>2.1159237685015797</v>
      </c>
      <c r="J27" s="10">
        <f>(TAN(B27*PI()/180))*J$4</f>
        <v>2.4685777299185094</v>
      </c>
      <c r="K27" s="10">
        <f>(TAN(B27*PI()/180))*K$4</f>
        <v>2.8212316913354396</v>
      </c>
      <c r="L27" s="10">
        <f>(TAN(B27*PI()/180))*L$4</f>
        <v>3.17388565275237</v>
      </c>
      <c r="M27" s="14">
        <f>(TAN(B27*PI()/180))*M$4</f>
        <v>3.5265396141692995</v>
      </c>
    </row>
    <row r="28" spans="1:13" ht="12.75">
      <c r="A28" s="27"/>
      <c r="B28" s="20">
        <v>15</v>
      </c>
      <c r="C28" s="5">
        <f aca="true" t="shared" si="11" ref="C28:C41">(TAN(B28*PI()/180))*C$4</f>
        <v>1.3397459621556136</v>
      </c>
      <c r="D28" s="1">
        <f aca="true" t="shared" si="12" ref="D28:D41">(TAN(B28*PI()/180))*D$4</f>
        <v>1.6076951545867362</v>
      </c>
      <c r="E28" s="1">
        <f aca="true" t="shared" si="13" ref="E28:E41">(TAN(B28*PI()/180))*E$4</f>
        <v>1.8756443470178588</v>
      </c>
      <c r="F28" s="1">
        <f aca="true" t="shared" si="14" ref="F28:F41">(TAN(B28*PI()/180))*F$4</f>
        <v>2.1435935394489816</v>
      </c>
      <c r="G28" s="1">
        <f aca="true" t="shared" si="15" ref="G28:G41">(TAN(B28*PI()/180))*G$4</f>
        <v>2.4115427318801044</v>
      </c>
      <c r="H28" s="1">
        <f aca="true" t="shared" si="16" ref="H28:H41">(TAN(B28*PI()/180))*H$4</f>
        <v>2.679491924311227</v>
      </c>
      <c r="I28" s="1">
        <f aca="true" t="shared" si="17" ref="I28:I41">(TAN(B28*PI()/180))*I$4</f>
        <v>3.2153903091734723</v>
      </c>
      <c r="J28" s="1">
        <f aca="true" t="shared" si="18" ref="J28:J41">(TAN(B28*PI()/180))*J$4</f>
        <v>3.7512886940357175</v>
      </c>
      <c r="K28" s="1">
        <f aca="true" t="shared" si="19" ref="K28:K41">(TAN(B28*PI()/180))*K$4</f>
        <v>4.287187078897963</v>
      </c>
      <c r="L28" s="1">
        <f aca="true" t="shared" si="20" ref="L28:L41">(TAN(B28*PI()/180))*L$4</f>
        <v>4.823085463760209</v>
      </c>
      <c r="M28" s="4">
        <f aca="true" t="shared" si="21" ref="M28:M41">(TAN(B28*PI()/180))*M$4</f>
        <v>5.358983848622454</v>
      </c>
    </row>
    <row r="29" spans="1:13" ht="12.75" customHeight="1">
      <c r="A29" s="27"/>
      <c r="B29" s="21">
        <v>20</v>
      </c>
      <c r="C29" s="11">
        <f t="shared" si="11"/>
        <v>1.8198511713310117</v>
      </c>
      <c r="D29" s="12">
        <f t="shared" si="12"/>
        <v>2.183821405597214</v>
      </c>
      <c r="E29" s="12">
        <f t="shared" si="13"/>
        <v>2.5477916398634166</v>
      </c>
      <c r="F29" s="12">
        <f t="shared" si="14"/>
        <v>2.9117618741296187</v>
      </c>
      <c r="G29" s="12">
        <f t="shared" si="15"/>
        <v>3.275732108395821</v>
      </c>
      <c r="H29" s="12">
        <f t="shared" si="16"/>
        <v>3.6397023426620234</v>
      </c>
      <c r="I29" s="12">
        <f t="shared" si="17"/>
        <v>4.367642811194428</v>
      </c>
      <c r="J29" s="12">
        <f t="shared" si="18"/>
        <v>5.095583279726833</v>
      </c>
      <c r="K29" s="12">
        <f t="shared" si="19"/>
        <v>5.8235237482592375</v>
      </c>
      <c r="L29" s="12">
        <f t="shared" si="20"/>
        <v>6.551464216791642</v>
      </c>
      <c r="M29" s="15">
        <f t="shared" si="21"/>
        <v>7.279404685324047</v>
      </c>
    </row>
    <row r="30" spans="1:13" ht="12.75">
      <c r="A30" s="27"/>
      <c r="B30" s="20">
        <v>25</v>
      </c>
      <c r="C30" s="5">
        <f t="shared" si="11"/>
        <v>2.331538290774993</v>
      </c>
      <c r="D30" s="1">
        <f t="shared" si="12"/>
        <v>2.7978459489299916</v>
      </c>
      <c r="E30" s="1">
        <f t="shared" si="13"/>
        <v>3.26415360708499</v>
      </c>
      <c r="F30" s="1">
        <f t="shared" si="14"/>
        <v>3.7304612652399887</v>
      </c>
      <c r="G30" s="1">
        <f t="shared" si="15"/>
        <v>4.196768923394988</v>
      </c>
      <c r="H30" s="1">
        <f t="shared" si="16"/>
        <v>4.663076581549986</v>
      </c>
      <c r="I30" s="1">
        <f t="shared" si="17"/>
        <v>5.595691897859983</v>
      </c>
      <c r="J30" s="1">
        <f t="shared" si="18"/>
        <v>6.52830721416998</v>
      </c>
      <c r="K30" s="1">
        <f t="shared" si="19"/>
        <v>7.460922530479977</v>
      </c>
      <c r="L30" s="1">
        <f t="shared" si="20"/>
        <v>8.393537846789975</v>
      </c>
      <c r="M30" s="4">
        <f t="shared" si="21"/>
        <v>9.326153163099972</v>
      </c>
    </row>
    <row r="31" spans="1:13" ht="12.75">
      <c r="A31" s="27"/>
      <c r="B31" s="21">
        <v>30</v>
      </c>
      <c r="C31" s="11">
        <f t="shared" si="11"/>
        <v>2.8867513459481287</v>
      </c>
      <c r="D31" s="12">
        <f t="shared" si="12"/>
        <v>3.4641016151377544</v>
      </c>
      <c r="E31" s="12">
        <f t="shared" si="13"/>
        <v>4.04145188432738</v>
      </c>
      <c r="F31" s="12">
        <f t="shared" si="14"/>
        <v>4.618802153517006</v>
      </c>
      <c r="G31" s="12">
        <f t="shared" si="15"/>
        <v>5.196152422706632</v>
      </c>
      <c r="H31" s="12">
        <f t="shared" si="16"/>
        <v>5.773502691896257</v>
      </c>
      <c r="I31" s="12">
        <f t="shared" si="17"/>
        <v>6.928203230275509</v>
      </c>
      <c r="J31" s="12">
        <f t="shared" si="18"/>
        <v>8.08290376865476</v>
      </c>
      <c r="K31" s="12">
        <f t="shared" si="19"/>
        <v>9.237604307034012</v>
      </c>
      <c r="L31" s="12">
        <f t="shared" si="20"/>
        <v>10.392304845413264</v>
      </c>
      <c r="M31" s="15">
        <f t="shared" si="21"/>
        <v>11.547005383792515</v>
      </c>
    </row>
    <row r="32" spans="1:13" ht="12.75">
      <c r="A32" s="27"/>
      <c r="B32" s="20">
        <v>35</v>
      </c>
      <c r="C32" s="5">
        <f t="shared" si="11"/>
        <v>3.5010376910485483</v>
      </c>
      <c r="D32" s="1">
        <f t="shared" si="12"/>
        <v>4.201245229258259</v>
      </c>
      <c r="E32" s="1">
        <f t="shared" si="13"/>
        <v>4.901452767467968</v>
      </c>
      <c r="F32" s="1">
        <f t="shared" si="14"/>
        <v>5.601660305677678</v>
      </c>
      <c r="G32" s="1">
        <f t="shared" si="15"/>
        <v>6.301867843887387</v>
      </c>
      <c r="H32" s="1">
        <f t="shared" si="16"/>
        <v>7.002075382097097</v>
      </c>
      <c r="I32" s="1">
        <f t="shared" si="17"/>
        <v>8.402490458516517</v>
      </c>
      <c r="J32" s="1">
        <f t="shared" si="18"/>
        <v>9.802905534935936</v>
      </c>
      <c r="K32" s="1">
        <f t="shared" si="19"/>
        <v>11.203320611355355</v>
      </c>
      <c r="L32" s="1">
        <f t="shared" si="20"/>
        <v>12.603735687774774</v>
      </c>
      <c r="M32" s="4">
        <f t="shared" si="21"/>
        <v>14.004150764194193</v>
      </c>
    </row>
    <row r="33" spans="1:13" ht="12.75">
      <c r="A33" s="27"/>
      <c r="B33" s="21">
        <v>40</v>
      </c>
      <c r="C33" s="11">
        <f t="shared" si="11"/>
        <v>4.1954981558863995</v>
      </c>
      <c r="D33" s="12">
        <f t="shared" si="12"/>
        <v>5.03459778706368</v>
      </c>
      <c r="E33" s="12">
        <f t="shared" si="13"/>
        <v>5.873697418240959</v>
      </c>
      <c r="F33" s="12">
        <f t="shared" si="14"/>
        <v>6.712797049418239</v>
      </c>
      <c r="G33" s="12">
        <f t="shared" si="15"/>
        <v>7.55189668059552</v>
      </c>
      <c r="H33" s="12">
        <f t="shared" si="16"/>
        <v>8.390996311772799</v>
      </c>
      <c r="I33" s="12">
        <f t="shared" si="17"/>
        <v>10.06919557412736</v>
      </c>
      <c r="J33" s="12">
        <f t="shared" si="18"/>
        <v>11.747394836481918</v>
      </c>
      <c r="K33" s="12">
        <f t="shared" si="19"/>
        <v>13.425594098836479</v>
      </c>
      <c r="L33" s="12">
        <f t="shared" si="20"/>
        <v>15.10379336119104</v>
      </c>
      <c r="M33" s="15">
        <f t="shared" si="21"/>
        <v>16.781992623545598</v>
      </c>
    </row>
    <row r="34" spans="1:13" ht="12.75">
      <c r="A34" s="27"/>
      <c r="B34" s="20">
        <v>45</v>
      </c>
      <c r="C34" s="5">
        <f t="shared" si="11"/>
        <v>4.999999999999999</v>
      </c>
      <c r="D34" s="1">
        <f t="shared" si="12"/>
        <v>5.999999999999999</v>
      </c>
      <c r="E34" s="1">
        <f t="shared" si="13"/>
        <v>6.999999999999999</v>
      </c>
      <c r="F34" s="1">
        <f t="shared" si="14"/>
        <v>7.999999999999999</v>
      </c>
      <c r="G34" s="1">
        <f t="shared" si="15"/>
        <v>8.999999999999998</v>
      </c>
      <c r="H34" s="1">
        <f t="shared" si="16"/>
        <v>9.999999999999998</v>
      </c>
      <c r="I34" s="1">
        <f t="shared" si="17"/>
        <v>11.999999999999998</v>
      </c>
      <c r="J34" s="1">
        <f t="shared" si="18"/>
        <v>13.999999999999998</v>
      </c>
      <c r="K34" s="1">
        <f t="shared" si="19"/>
        <v>15.999999999999998</v>
      </c>
      <c r="L34" s="1">
        <f t="shared" si="20"/>
        <v>17.999999999999996</v>
      </c>
      <c r="M34" s="4">
        <f t="shared" si="21"/>
        <v>19.999999999999996</v>
      </c>
    </row>
    <row r="35" spans="1:13" ht="12.75">
      <c r="A35" s="27"/>
      <c r="B35" s="21">
        <v>50</v>
      </c>
      <c r="C35" s="11">
        <f t="shared" si="11"/>
        <v>5.95876796297105</v>
      </c>
      <c r="D35" s="12">
        <f t="shared" si="12"/>
        <v>7.15052155556526</v>
      </c>
      <c r="E35" s="12">
        <f t="shared" si="13"/>
        <v>8.34227514815947</v>
      </c>
      <c r="F35" s="12">
        <f t="shared" si="14"/>
        <v>9.53402874075368</v>
      </c>
      <c r="G35" s="12">
        <f t="shared" si="15"/>
        <v>10.72578233334789</v>
      </c>
      <c r="H35" s="12">
        <f t="shared" si="16"/>
        <v>11.9175359259421</v>
      </c>
      <c r="I35" s="12">
        <f t="shared" si="17"/>
        <v>14.30104311113052</v>
      </c>
      <c r="J35" s="12">
        <f t="shared" si="18"/>
        <v>16.68455029631894</v>
      </c>
      <c r="K35" s="12">
        <f t="shared" si="19"/>
        <v>19.06805748150736</v>
      </c>
      <c r="L35" s="12">
        <f t="shared" si="20"/>
        <v>21.45156466669578</v>
      </c>
      <c r="M35" s="15">
        <f t="shared" si="21"/>
        <v>23.8350718518842</v>
      </c>
    </row>
    <row r="36" spans="1:13" ht="12.75">
      <c r="A36" s="27"/>
      <c r="B36" s="20">
        <v>55</v>
      </c>
      <c r="C36" s="5">
        <f t="shared" si="11"/>
        <v>7.140740033710572</v>
      </c>
      <c r="D36" s="1">
        <f t="shared" si="12"/>
        <v>8.568888040452686</v>
      </c>
      <c r="E36" s="1">
        <f t="shared" si="13"/>
        <v>9.9970360471948</v>
      </c>
      <c r="F36" s="1">
        <f t="shared" si="14"/>
        <v>11.425184053936915</v>
      </c>
      <c r="G36" s="1">
        <f t="shared" si="15"/>
        <v>12.85333206067903</v>
      </c>
      <c r="H36" s="1">
        <f t="shared" si="16"/>
        <v>14.281480067421144</v>
      </c>
      <c r="I36" s="1">
        <f t="shared" si="17"/>
        <v>17.137776080905372</v>
      </c>
      <c r="J36" s="1">
        <f>(TAN(B36*PI()/180))*J$4</f>
        <v>19.9940720943896</v>
      </c>
      <c r="K36" s="1">
        <f t="shared" si="19"/>
        <v>22.85036810787383</v>
      </c>
      <c r="L36" s="1">
        <f t="shared" si="20"/>
        <v>25.70666412135806</v>
      </c>
      <c r="M36" s="4">
        <f t="shared" si="21"/>
        <v>28.56296013484229</v>
      </c>
    </row>
    <row r="37" spans="1:13" ht="12.75">
      <c r="A37" s="27"/>
      <c r="B37" s="21">
        <v>60</v>
      </c>
      <c r="C37" s="11">
        <f t="shared" si="11"/>
        <v>8.660254037844384</v>
      </c>
      <c r="D37" s="12">
        <f t="shared" si="12"/>
        <v>10.39230484541326</v>
      </c>
      <c r="E37" s="12">
        <f t="shared" si="13"/>
        <v>12.124355652982137</v>
      </c>
      <c r="F37" s="12">
        <f t="shared" si="14"/>
        <v>13.856406460551014</v>
      </c>
      <c r="G37" s="12">
        <f t="shared" si="15"/>
        <v>15.58845726811989</v>
      </c>
      <c r="H37" s="12">
        <f t="shared" si="16"/>
        <v>17.320508075688767</v>
      </c>
      <c r="I37" s="12">
        <f t="shared" si="17"/>
        <v>20.78460969082652</v>
      </c>
      <c r="J37" s="12">
        <f t="shared" si="18"/>
        <v>24.248711305964274</v>
      </c>
      <c r="K37" s="12">
        <f t="shared" si="19"/>
        <v>27.712812921102028</v>
      </c>
      <c r="L37" s="12">
        <f t="shared" si="20"/>
        <v>31.17691453623978</v>
      </c>
      <c r="M37" s="15">
        <f t="shared" si="21"/>
        <v>34.641016151377535</v>
      </c>
    </row>
    <row r="38" spans="1:13" ht="12.75">
      <c r="A38" s="27"/>
      <c r="B38" s="20">
        <v>65</v>
      </c>
      <c r="C38" s="5">
        <f t="shared" si="11"/>
        <v>10.722534602547793</v>
      </c>
      <c r="D38" s="1">
        <f t="shared" si="12"/>
        <v>12.867041523057352</v>
      </c>
      <c r="E38" s="1">
        <f t="shared" si="13"/>
        <v>15.01154844356691</v>
      </c>
      <c r="F38" s="1">
        <f t="shared" si="14"/>
        <v>17.15605536407647</v>
      </c>
      <c r="G38" s="1">
        <f t="shared" si="15"/>
        <v>19.30056228458603</v>
      </c>
      <c r="H38" s="1">
        <f t="shared" si="16"/>
        <v>21.445069205095585</v>
      </c>
      <c r="I38" s="1">
        <f t="shared" si="17"/>
        <v>25.734083046114705</v>
      </c>
      <c r="J38" s="1">
        <f t="shared" si="18"/>
        <v>30.02309688713382</v>
      </c>
      <c r="K38" s="1">
        <f t="shared" si="19"/>
        <v>34.31211072815294</v>
      </c>
      <c r="L38" s="1">
        <f t="shared" si="20"/>
        <v>38.60112456917206</v>
      </c>
      <c r="M38" s="4">
        <f t="shared" si="21"/>
        <v>42.89013841019117</v>
      </c>
    </row>
    <row r="39" spans="1:13" ht="12.75">
      <c r="A39" s="27"/>
      <c r="B39" s="21">
        <v>70</v>
      </c>
      <c r="C39" s="11">
        <f t="shared" si="11"/>
        <v>13.737387097273109</v>
      </c>
      <c r="D39" s="12">
        <f t="shared" si="12"/>
        <v>16.48486451672773</v>
      </c>
      <c r="E39" s="12">
        <f t="shared" si="13"/>
        <v>19.23234193618235</v>
      </c>
      <c r="F39" s="12">
        <f t="shared" si="14"/>
        <v>21.979819355636973</v>
      </c>
      <c r="G39" s="12">
        <f t="shared" si="15"/>
        <v>24.727296775091595</v>
      </c>
      <c r="H39" s="12">
        <f t="shared" si="16"/>
        <v>27.474774194546217</v>
      </c>
      <c r="I39" s="12">
        <f t="shared" si="17"/>
        <v>32.96972903345546</v>
      </c>
      <c r="J39" s="12">
        <f t="shared" si="18"/>
        <v>38.4646838723647</v>
      </c>
      <c r="K39" s="12">
        <f t="shared" si="19"/>
        <v>43.959638711273946</v>
      </c>
      <c r="L39" s="12">
        <f t="shared" si="20"/>
        <v>49.45459355018319</v>
      </c>
      <c r="M39" s="15">
        <f t="shared" si="21"/>
        <v>54.949548389092435</v>
      </c>
    </row>
    <row r="40" spans="1:13" ht="12.75">
      <c r="A40" s="27"/>
      <c r="B40" s="20">
        <v>75</v>
      </c>
      <c r="C40" s="5">
        <f t="shared" si="11"/>
        <v>18.66025403784439</v>
      </c>
      <c r="D40" s="1">
        <f t="shared" si="12"/>
        <v>22.392304845413264</v>
      </c>
      <c r="E40" s="1">
        <f t="shared" si="13"/>
        <v>26.124355652982143</v>
      </c>
      <c r="F40" s="1">
        <f t="shared" si="14"/>
        <v>29.85640646055102</v>
      </c>
      <c r="G40" s="1">
        <f t="shared" si="15"/>
        <v>33.588457268119896</v>
      </c>
      <c r="H40" s="1">
        <f t="shared" si="16"/>
        <v>37.32050807568878</v>
      </c>
      <c r="I40" s="1">
        <f t="shared" si="17"/>
        <v>44.78460969082653</v>
      </c>
      <c r="J40" s="1">
        <f t="shared" si="18"/>
        <v>52.248711305964285</v>
      </c>
      <c r="K40" s="1">
        <f t="shared" si="19"/>
        <v>59.71281292110204</v>
      </c>
      <c r="L40" s="1">
        <f t="shared" si="20"/>
        <v>67.17691453623979</v>
      </c>
      <c r="M40" s="4">
        <f t="shared" si="21"/>
        <v>74.64101615137756</v>
      </c>
    </row>
    <row r="41" spans="1:13" ht="13.5" thickBot="1">
      <c r="A41" s="28"/>
      <c r="B41" s="22">
        <v>80</v>
      </c>
      <c r="C41" s="16">
        <f t="shared" si="11"/>
        <v>28.356409098088534</v>
      </c>
      <c r="D41" s="17">
        <f t="shared" si="12"/>
        <v>34.02769091770624</v>
      </c>
      <c r="E41" s="17">
        <f t="shared" si="13"/>
        <v>39.69897273732395</v>
      </c>
      <c r="F41" s="17">
        <f t="shared" si="14"/>
        <v>45.37025455694165</v>
      </c>
      <c r="G41" s="17">
        <f t="shared" si="15"/>
        <v>51.04153637655936</v>
      </c>
      <c r="H41" s="17">
        <f t="shared" si="16"/>
        <v>56.71281819617707</v>
      </c>
      <c r="I41" s="17">
        <f t="shared" si="17"/>
        <v>68.05538183541248</v>
      </c>
      <c r="J41" s="17">
        <f t="shared" si="18"/>
        <v>79.3979454746479</v>
      </c>
      <c r="K41" s="17">
        <f t="shared" si="19"/>
        <v>90.7405091138833</v>
      </c>
      <c r="L41" s="17">
        <f t="shared" si="20"/>
        <v>102.08307275311871</v>
      </c>
      <c r="M41" s="18">
        <f t="shared" si="21"/>
        <v>113.42563639235414</v>
      </c>
    </row>
    <row r="42" spans="1:13" ht="12.75" customHeight="1">
      <c r="A42" s="24" t="s">
        <v>3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  <row r="43" spans="1:13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5" spans="1:13" ht="19.5" customHeight="1">
      <c r="A45" s="29" t="s">
        <v>2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ht="13.5" thickBot="1"/>
    <row r="47" spans="3:13" ht="12.75">
      <c r="C47" s="30" t="s">
        <v>1</v>
      </c>
      <c r="D47" s="31"/>
      <c r="E47" s="31"/>
      <c r="F47" s="31"/>
      <c r="G47" s="31"/>
      <c r="H47" s="31"/>
      <c r="I47" s="31"/>
      <c r="J47" s="31"/>
      <c r="K47" s="31"/>
      <c r="L47" s="31"/>
      <c r="M47" s="32"/>
    </row>
    <row r="48" spans="1:13" ht="13.5" thickBot="1">
      <c r="A48" s="3"/>
      <c r="B48" s="6"/>
      <c r="C48" s="7">
        <v>5</v>
      </c>
      <c r="D48" s="8">
        <v>6</v>
      </c>
      <c r="E48" s="8">
        <v>7</v>
      </c>
      <c r="F48" s="8">
        <v>8</v>
      </c>
      <c r="G48" s="8">
        <v>9</v>
      </c>
      <c r="H48" s="8">
        <v>10</v>
      </c>
      <c r="I48" s="8">
        <v>12</v>
      </c>
      <c r="J48" s="8">
        <v>14</v>
      </c>
      <c r="K48" s="8">
        <v>16</v>
      </c>
      <c r="L48" s="8">
        <v>18</v>
      </c>
      <c r="M48" s="13">
        <v>20</v>
      </c>
    </row>
    <row r="49" spans="1:13" ht="12.75">
      <c r="A49" s="26" t="s">
        <v>0</v>
      </c>
      <c r="B49" s="19">
        <v>10</v>
      </c>
      <c r="C49" s="9">
        <f>(TAN(B49*PI()/180))*C$4</f>
        <v>0.8816349035423249</v>
      </c>
      <c r="D49" s="23">
        <f>(TAN(B49*PI()/180))*D$4</f>
        <v>1.0579618842507899</v>
      </c>
      <c r="E49" s="10">
        <f>(TAN(B49*PI()/180))*E$4</f>
        <v>1.2342888649592547</v>
      </c>
      <c r="F49" s="10">
        <f>(TAN(B49*PI()/180))*F$4</f>
        <v>1.4106158456677198</v>
      </c>
      <c r="G49" s="10">
        <f>(TAN(B49*PI()/180))*G$4</f>
        <v>1.586942826376185</v>
      </c>
      <c r="H49" s="10">
        <f>(TAN(B49*PI()/180))*H$4</f>
        <v>1.7632698070846498</v>
      </c>
      <c r="I49" s="10">
        <f>(TAN(B49*PI()/180))*I$4</f>
        <v>2.1159237685015797</v>
      </c>
      <c r="J49" s="10">
        <f>(TAN(B49*PI()/180))*J$4</f>
        <v>2.4685777299185094</v>
      </c>
      <c r="K49" s="10">
        <f>(TAN(B49*PI()/180))*K$4</f>
        <v>2.8212316913354396</v>
      </c>
      <c r="L49" s="10">
        <f>(TAN(B49*PI()/180))*L$4</f>
        <v>3.17388565275237</v>
      </c>
      <c r="M49" s="14">
        <f>(TAN(B49*PI()/180))*M$4</f>
        <v>3.5265396141692995</v>
      </c>
    </row>
    <row r="50" spans="1:13" ht="12.75">
      <c r="A50" s="27"/>
      <c r="B50" s="20">
        <v>15</v>
      </c>
      <c r="C50" s="5">
        <f aca="true" t="shared" si="22" ref="C50:C63">(TAN(B50*PI()/180))*C$4</f>
        <v>1.3397459621556136</v>
      </c>
      <c r="D50" s="1">
        <f>(TAN(B50*PI()/180))*D$4</f>
        <v>1.6076951545867362</v>
      </c>
      <c r="E50" s="1">
        <f aca="true" t="shared" si="23" ref="E50:E63">(TAN(B50*PI()/180))*E$4</f>
        <v>1.8756443470178588</v>
      </c>
      <c r="F50" s="1">
        <f aca="true" t="shared" si="24" ref="F50:F63">(TAN(B50*PI()/180))*F$4</f>
        <v>2.1435935394489816</v>
      </c>
      <c r="G50" s="1">
        <f aca="true" t="shared" si="25" ref="G50:G63">(TAN(B50*PI()/180))*G$4</f>
        <v>2.4115427318801044</v>
      </c>
      <c r="H50" s="1">
        <f aca="true" t="shared" si="26" ref="H50:H63">(TAN(B50*PI()/180))*H$4</f>
        <v>2.679491924311227</v>
      </c>
      <c r="I50" s="1">
        <f aca="true" t="shared" si="27" ref="I50:I63">(TAN(B50*PI()/180))*I$4</f>
        <v>3.2153903091734723</v>
      </c>
      <c r="J50" s="1">
        <f aca="true" t="shared" si="28" ref="J50:J63">(TAN(B50*PI()/180))*J$4</f>
        <v>3.7512886940357175</v>
      </c>
      <c r="K50" s="1">
        <f aca="true" t="shared" si="29" ref="K50:K63">(TAN(B50*PI()/180))*K$4</f>
        <v>4.287187078897963</v>
      </c>
      <c r="L50" s="1">
        <f aca="true" t="shared" si="30" ref="L50:L63">(TAN(B50*PI()/180))*L$4</f>
        <v>4.823085463760209</v>
      </c>
      <c r="M50" s="4">
        <f aca="true" t="shared" si="31" ref="M50:M63">(TAN(B50*PI()/180))*M$4</f>
        <v>5.358983848622454</v>
      </c>
    </row>
    <row r="51" spans="1:13" ht="12.75">
      <c r="A51" s="27"/>
      <c r="B51" s="21">
        <v>20</v>
      </c>
      <c r="C51" s="11">
        <f t="shared" si="22"/>
        <v>1.8198511713310117</v>
      </c>
      <c r="D51" s="12">
        <f aca="true" t="shared" si="32" ref="D51:D63">(TAN(B51*PI()/180))*D$4</f>
        <v>2.183821405597214</v>
      </c>
      <c r="E51" s="12">
        <f t="shared" si="23"/>
        <v>2.5477916398634166</v>
      </c>
      <c r="F51" s="12">
        <f t="shared" si="24"/>
        <v>2.9117618741296187</v>
      </c>
      <c r="G51" s="12">
        <f t="shared" si="25"/>
        <v>3.275732108395821</v>
      </c>
      <c r="H51" s="12">
        <f t="shared" si="26"/>
        <v>3.6397023426620234</v>
      </c>
      <c r="I51" s="12">
        <f t="shared" si="27"/>
        <v>4.367642811194428</v>
      </c>
      <c r="J51" s="12">
        <f t="shared" si="28"/>
        <v>5.095583279726833</v>
      </c>
      <c r="K51" s="12">
        <f t="shared" si="29"/>
        <v>5.8235237482592375</v>
      </c>
      <c r="L51" s="12">
        <f t="shared" si="30"/>
        <v>6.551464216791642</v>
      </c>
      <c r="M51" s="15">
        <f t="shared" si="31"/>
        <v>7.279404685324047</v>
      </c>
    </row>
    <row r="52" spans="1:13" ht="12.75">
      <c r="A52" s="27"/>
      <c r="B52" s="20">
        <v>25</v>
      </c>
      <c r="C52" s="5">
        <f t="shared" si="22"/>
        <v>2.331538290774993</v>
      </c>
      <c r="D52" s="1">
        <f t="shared" si="32"/>
        <v>2.7978459489299916</v>
      </c>
      <c r="E52" s="1">
        <f t="shared" si="23"/>
        <v>3.26415360708499</v>
      </c>
      <c r="F52" s="1">
        <f t="shared" si="24"/>
        <v>3.7304612652399887</v>
      </c>
      <c r="G52" s="1">
        <f t="shared" si="25"/>
        <v>4.196768923394988</v>
      </c>
      <c r="H52" s="1">
        <f t="shared" si="26"/>
        <v>4.663076581549986</v>
      </c>
      <c r="I52" s="1">
        <f t="shared" si="27"/>
        <v>5.595691897859983</v>
      </c>
      <c r="J52" s="1">
        <f t="shared" si="28"/>
        <v>6.52830721416998</v>
      </c>
      <c r="K52" s="1">
        <f t="shared" si="29"/>
        <v>7.460922530479977</v>
      </c>
      <c r="L52" s="1">
        <f t="shared" si="30"/>
        <v>8.393537846789975</v>
      </c>
      <c r="M52" s="4">
        <f t="shared" si="31"/>
        <v>9.326153163099972</v>
      </c>
    </row>
    <row r="53" spans="1:13" ht="12.75">
      <c r="A53" s="27"/>
      <c r="B53" s="21">
        <v>30</v>
      </c>
      <c r="C53" s="11">
        <f t="shared" si="22"/>
        <v>2.8867513459481287</v>
      </c>
      <c r="D53" s="12">
        <f t="shared" si="32"/>
        <v>3.4641016151377544</v>
      </c>
      <c r="E53" s="12">
        <f t="shared" si="23"/>
        <v>4.04145188432738</v>
      </c>
      <c r="F53" s="12">
        <f t="shared" si="24"/>
        <v>4.618802153517006</v>
      </c>
      <c r="G53" s="12">
        <f t="shared" si="25"/>
        <v>5.196152422706632</v>
      </c>
      <c r="H53" s="12">
        <f t="shared" si="26"/>
        <v>5.773502691896257</v>
      </c>
      <c r="I53" s="12">
        <f t="shared" si="27"/>
        <v>6.928203230275509</v>
      </c>
      <c r="J53" s="12">
        <f t="shared" si="28"/>
        <v>8.08290376865476</v>
      </c>
      <c r="K53" s="12">
        <f t="shared" si="29"/>
        <v>9.237604307034012</v>
      </c>
      <c r="L53" s="12">
        <f t="shared" si="30"/>
        <v>10.392304845413264</v>
      </c>
      <c r="M53" s="15">
        <f t="shared" si="31"/>
        <v>11.547005383792515</v>
      </c>
    </row>
    <row r="54" spans="1:13" ht="12.75">
      <c r="A54" s="27"/>
      <c r="B54" s="20">
        <v>35</v>
      </c>
      <c r="C54" s="5">
        <f t="shared" si="22"/>
        <v>3.5010376910485483</v>
      </c>
      <c r="D54" s="1">
        <f t="shared" si="32"/>
        <v>4.201245229258259</v>
      </c>
      <c r="E54" s="1">
        <f t="shared" si="23"/>
        <v>4.901452767467968</v>
      </c>
      <c r="F54" s="1">
        <f t="shared" si="24"/>
        <v>5.601660305677678</v>
      </c>
      <c r="G54" s="1">
        <f t="shared" si="25"/>
        <v>6.301867843887387</v>
      </c>
      <c r="H54" s="1">
        <f t="shared" si="26"/>
        <v>7.002075382097097</v>
      </c>
      <c r="I54" s="1">
        <f t="shared" si="27"/>
        <v>8.402490458516517</v>
      </c>
      <c r="J54" s="1">
        <f t="shared" si="28"/>
        <v>9.802905534935936</v>
      </c>
      <c r="K54" s="1">
        <f t="shared" si="29"/>
        <v>11.203320611355355</v>
      </c>
      <c r="L54" s="1">
        <f t="shared" si="30"/>
        <v>12.603735687774774</v>
      </c>
      <c r="M54" s="4">
        <f t="shared" si="31"/>
        <v>14.004150764194193</v>
      </c>
    </row>
    <row r="55" spans="1:13" ht="12.75">
      <c r="A55" s="27"/>
      <c r="B55" s="21">
        <v>40</v>
      </c>
      <c r="C55" s="11">
        <f t="shared" si="22"/>
        <v>4.1954981558863995</v>
      </c>
      <c r="D55" s="12">
        <f t="shared" si="32"/>
        <v>5.03459778706368</v>
      </c>
      <c r="E55" s="12">
        <f t="shared" si="23"/>
        <v>5.873697418240959</v>
      </c>
      <c r="F55" s="12">
        <f t="shared" si="24"/>
        <v>6.712797049418239</v>
      </c>
      <c r="G55" s="12">
        <f t="shared" si="25"/>
        <v>7.55189668059552</v>
      </c>
      <c r="H55" s="12">
        <f t="shared" si="26"/>
        <v>8.390996311772799</v>
      </c>
      <c r="I55" s="12">
        <f t="shared" si="27"/>
        <v>10.06919557412736</v>
      </c>
      <c r="J55" s="12">
        <f t="shared" si="28"/>
        <v>11.747394836481918</v>
      </c>
      <c r="K55" s="12">
        <f t="shared" si="29"/>
        <v>13.425594098836479</v>
      </c>
      <c r="L55" s="12">
        <f t="shared" si="30"/>
        <v>15.10379336119104</v>
      </c>
      <c r="M55" s="15">
        <f t="shared" si="31"/>
        <v>16.781992623545598</v>
      </c>
    </row>
    <row r="56" spans="1:13" ht="12.75">
      <c r="A56" s="27"/>
      <c r="B56" s="20">
        <v>45</v>
      </c>
      <c r="C56" s="5">
        <f t="shared" si="22"/>
        <v>4.999999999999999</v>
      </c>
      <c r="D56" s="1">
        <f t="shared" si="32"/>
        <v>5.999999999999999</v>
      </c>
      <c r="E56" s="1">
        <f t="shared" si="23"/>
        <v>6.999999999999999</v>
      </c>
      <c r="F56" s="1">
        <f t="shared" si="24"/>
        <v>7.999999999999999</v>
      </c>
      <c r="G56" s="1">
        <f t="shared" si="25"/>
        <v>8.999999999999998</v>
      </c>
      <c r="H56" s="1">
        <f t="shared" si="26"/>
        <v>9.999999999999998</v>
      </c>
      <c r="I56" s="1">
        <f t="shared" si="27"/>
        <v>11.999999999999998</v>
      </c>
      <c r="J56" s="1">
        <f t="shared" si="28"/>
        <v>13.999999999999998</v>
      </c>
      <c r="K56" s="1">
        <f t="shared" si="29"/>
        <v>15.999999999999998</v>
      </c>
      <c r="L56" s="1">
        <f t="shared" si="30"/>
        <v>17.999999999999996</v>
      </c>
      <c r="M56" s="4">
        <f t="shared" si="31"/>
        <v>19.999999999999996</v>
      </c>
    </row>
    <row r="57" spans="1:13" ht="12.75">
      <c r="A57" s="27"/>
      <c r="B57" s="21">
        <v>50</v>
      </c>
      <c r="C57" s="11">
        <f t="shared" si="22"/>
        <v>5.95876796297105</v>
      </c>
      <c r="D57" s="12">
        <f t="shared" si="32"/>
        <v>7.15052155556526</v>
      </c>
      <c r="E57" s="12">
        <f t="shared" si="23"/>
        <v>8.34227514815947</v>
      </c>
      <c r="F57" s="12">
        <f t="shared" si="24"/>
        <v>9.53402874075368</v>
      </c>
      <c r="G57" s="12">
        <f t="shared" si="25"/>
        <v>10.72578233334789</v>
      </c>
      <c r="H57" s="12">
        <f t="shared" si="26"/>
        <v>11.9175359259421</v>
      </c>
      <c r="I57" s="12">
        <f t="shared" si="27"/>
        <v>14.30104311113052</v>
      </c>
      <c r="J57" s="12">
        <f t="shared" si="28"/>
        <v>16.68455029631894</v>
      </c>
      <c r="K57" s="12">
        <f t="shared" si="29"/>
        <v>19.06805748150736</v>
      </c>
      <c r="L57" s="12">
        <f t="shared" si="30"/>
        <v>21.45156466669578</v>
      </c>
      <c r="M57" s="15">
        <f t="shared" si="31"/>
        <v>23.8350718518842</v>
      </c>
    </row>
    <row r="58" spans="1:13" ht="12.75">
      <c r="A58" s="27"/>
      <c r="B58" s="20">
        <v>55</v>
      </c>
      <c r="C58" s="5">
        <f t="shared" si="22"/>
        <v>7.140740033710572</v>
      </c>
      <c r="D58" s="1">
        <f t="shared" si="32"/>
        <v>8.568888040452686</v>
      </c>
      <c r="E58" s="1">
        <f t="shared" si="23"/>
        <v>9.9970360471948</v>
      </c>
      <c r="F58" s="1">
        <f t="shared" si="24"/>
        <v>11.425184053936915</v>
      </c>
      <c r="G58" s="1">
        <f t="shared" si="25"/>
        <v>12.85333206067903</v>
      </c>
      <c r="H58" s="1">
        <f t="shared" si="26"/>
        <v>14.281480067421144</v>
      </c>
      <c r="I58" s="1">
        <f t="shared" si="27"/>
        <v>17.137776080905372</v>
      </c>
      <c r="J58" s="1">
        <f t="shared" si="28"/>
        <v>19.9940720943896</v>
      </c>
      <c r="K58" s="1">
        <f t="shared" si="29"/>
        <v>22.85036810787383</v>
      </c>
      <c r="L58" s="1">
        <f t="shared" si="30"/>
        <v>25.70666412135806</v>
      </c>
      <c r="M58" s="4">
        <f t="shared" si="31"/>
        <v>28.56296013484229</v>
      </c>
    </row>
    <row r="59" spans="1:13" ht="12.75">
      <c r="A59" s="27"/>
      <c r="B59" s="21">
        <v>60</v>
      </c>
      <c r="C59" s="11">
        <f t="shared" si="22"/>
        <v>8.660254037844384</v>
      </c>
      <c r="D59" s="12">
        <f t="shared" si="32"/>
        <v>10.39230484541326</v>
      </c>
      <c r="E59" s="12">
        <f t="shared" si="23"/>
        <v>12.124355652982137</v>
      </c>
      <c r="F59" s="12">
        <f t="shared" si="24"/>
        <v>13.856406460551014</v>
      </c>
      <c r="G59" s="12">
        <f t="shared" si="25"/>
        <v>15.58845726811989</v>
      </c>
      <c r="H59" s="12">
        <f t="shared" si="26"/>
        <v>17.320508075688767</v>
      </c>
      <c r="I59" s="12">
        <f t="shared" si="27"/>
        <v>20.78460969082652</v>
      </c>
      <c r="J59" s="12">
        <f t="shared" si="28"/>
        <v>24.248711305964274</v>
      </c>
      <c r="K59" s="12">
        <f t="shared" si="29"/>
        <v>27.712812921102028</v>
      </c>
      <c r="L59" s="12">
        <f t="shared" si="30"/>
        <v>31.17691453623978</v>
      </c>
      <c r="M59" s="15">
        <f t="shared" si="31"/>
        <v>34.641016151377535</v>
      </c>
    </row>
    <row r="60" spans="1:13" ht="12.75">
      <c r="A60" s="27"/>
      <c r="B60" s="20">
        <v>65</v>
      </c>
      <c r="C60" s="5">
        <f t="shared" si="22"/>
        <v>10.722534602547793</v>
      </c>
      <c r="D60" s="1">
        <f t="shared" si="32"/>
        <v>12.867041523057352</v>
      </c>
      <c r="E60" s="1">
        <f t="shared" si="23"/>
        <v>15.01154844356691</v>
      </c>
      <c r="F60" s="1">
        <f t="shared" si="24"/>
        <v>17.15605536407647</v>
      </c>
      <c r="G60" s="1">
        <f t="shared" si="25"/>
        <v>19.30056228458603</v>
      </c>
      <c r="H60" s="1">
        <f t="shared" si="26"/>
        <v>21.445069205095585</v>
      </c>
      <c r="I60" s="1">
        <f t="shared" si="27"/>
        <v>25.734083046114705</v>
      </c>
      <c r="J60" s="1">
        <f t="shared" si="28"/>
        <v>30.02309688713382</v>
      </c>
      <c r="K60" s="1">
        <f t="shared" si="29"/>
        <v>34.31211072815294</v>
      </c>
      <c r="L60" s="1">
        <f t="shared" si="30"/>
        <v>38.60112456917206</v>
      </c>
      <c r="M60" s="4">
        <f t="shared" si="31"/>
        <v>42.89013841019117</v>
      </c>
    </row>
    <row r="61" spans="1:13" ht="12.75">
      <c r="A61" s="27"/>
      <c r="B61" s="21">
        <v>70</v>
      </c>
      <c r="C61" s="11">
        <f t="shared" si="22"/>
        <v>13.737387097273109</v>
      </c>
      <c r="D61" s="12">
        <f t="shared" si="32"/>
        <v>16.48486451672773</v>
      </c>
      <c r="E61" s="12">
        <f t="shared" si="23"/>
        <v>19.23234193618235</v>
      </c>
      <c r="F61" s="12">
        <f t="shared" si="24"/>
        <v>21.979819355636973</v>
      </c>
      <c r="G61" s="12">
        <f t="shared" si="25"/>
        <v>24.727296775091595</v>
      </c>
      <c r="H61" s="12">
        <f t="shared" si="26"/>
        <v>27.474774194546217</v>
      </c>
      <c r="I61" s="12">
        <f t="shared" si="27"/>
        <v>32.96972903345546</v>
      </c>
      <c r="J61" s="12">
        <f t="shared" si="28"/>
        <v>38.4646838723647</v>
      </c>
      <c r="K61" s="12">
        <f t="shared" si="29"/>
        <v>43.959638711273946</v>
      </c>
      <c r="L61" s="12">
        <f t="shared" si="30"/>
        <v>49.45459355018319</v>
      </c>
      <c r="M61" s="15">
        <f t="shared" si="31"/>
        <v>54.949548389092435</v>
      </c>
    </row>
    <row r="62" spans="1:13" ht="12.75">
      <c r="A62" s="27"/>
      <c r="B62" s="20">
        <v>75</v>
      </c>
      <c r="C62" s="5">
        <f t="shared" si="22"/>
        <v>18.66025403784439</v>
      </c>
      <c r="D62" s="1">
        <f t="shared" si="32"/>
        <v>22.392304845413264</v>
      </c>
      <c r="E62" s="1">
        <f t="shared" si="23"/>
        <v>26.124355652982143</v>
      </c>
      <c r="F62" s="1">
        <f t="shared" si="24"/>
        <v>29.85640646055102</v>
      </c>
      <c r="G62" s="1">
        <f t="shared" si="25"/>
        <v>33.588457268119896</v>
      </c>
      <c r="H62" s="1">
        <f t="shared" si="26"/>
        <v>37.32050807568878</v>
      </c>
      <c r="I62" s="1">
        <f t="shared" si="27"/>
        <v>44.78460969082653</v>
      </c>
      <c r="J62" s="1">
        <f t="shared" si="28"/>
        <v>52.248711305964285</v>
      </c>
      <c r="K62" s="1">
        <f t="shared" si="29"/>
        <v>59.71281292110204</v>
      </c>
      <c r="L62" s="1">
        <f t="shared" si="30"/>
        <v>67.17691453623979</v>
      </c>
      <c r="M62" s="4">
        <f t="shared" si="31"/>
        <v>74.64101615137756</v>
      </c>
    </row>
    <row r="63" spans="1:13" ht="13.5" thickBot="1">
      <c r="A63" s="28"/>
      <c r="B63" s="22">
        <v>80</v>
      </c>
      <c r="C63" s="16">
        <f t="shared" si="22"/>
        <v>28.356409098088534</v>
      </c>
      <c r="D63" s="17">
        <f t="shared" si="32"/>
        <v>34.02769091770624</v>
      </c>
      <c r="E63" s="17">
        <f t="shared" si="23"/>
        <v>39.69897273732395</v>
      </c>
      <c r="F63" s="17">
        <f t="shared" si="24"/>
        <v>45.37025455694165</v>
      </c>
      <c r="G63" s="17">
        <f t="shared" si="25"/>
        <v>51.04153637655936</v>
      </c>
      <c r="H63" s="17">
        <f t="shared" si="26"/>
        <v>56.71281819617707</v>
      </c>
      <c r="I63" s="17">
        <f t="shared" si="27"/>
        <v>68.05538183541248</v>
      </c>
      <c r="J63" s="17">
        <f t="shared" si="28"/>
        <v>79.3979454746479</v>
      </c>
      <c r="K63" s="17">
        <f t="shared" si="29"/>
        <v>90.7405091138833</v>
      </c>
      <c r="L63" s="17">
        <f t="shared" si="30"/>
        <v>102.08307275311871</v>
      </c>
      <c r="M63" s="18">
        <f t="shared" si="31"/>
        <v>113.42563639235414</v>
      </c>
    </row>
    <row r="64" spans="1:13" ht="12.75" customHeight="1">
      <c r="A64" s="24" t="s">
        <v>3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</row>
    <row r="65" spans="1:13" ht="12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</row>
  </sheetData>
  <mergeCells count="12">
    <mergeCell ref="A5:A19"/>
    <mergeCell ref="C3:M3"/>
    <mergeCell ref="A1:M1"/>
    <mergeCell ref="C47:M47"/>
    <mergeCell ref="A20:M21"/>
    <mergeCell ref="A42:M43"/>
    <mergeCell ref="A64:M65"/>
    <mergeCell ref="A49:A63"/>
    <mergeCell ref="A23:M23"/>
    <mergeCell ref="C25:M25"/>
    <mergeCell ref="A27:A41"/>
    <mergeCell ref="A45:M45"/>
  </mergeCells>
  <printOptions/>
  <pageMargins left="1.31" right="0.7480314960629921" top="0.38" bottom="0.3" header="0.27" footer="0.2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FIELD STUDIES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Lapthorn</dc:creator>
  <cp:keywords/>
  <dc:description/>
  <cp:lastModifiedBy>Nick Lapthorn</cp:lastModifiedBy>
  <cp:lastPrinted>2001-11-14T09:23:23Z</cp:lastPrinted>
  <dcterms:created xsi:type="dcterms:W3CDTF">2000-09-24T08:13:12Z</dcterms:created>
  <dcterms:modified xsi:type="dcterms:W3CDTF">2006-05-21T07:41:19Z</dcterms:modified>
  <cp:category/>
  <cp:version/>
  <cp:contentType/>
  <cp:contentStatus/>
</cp:coreProperties>
</file>